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Desktop\Documents\AJ\EPE\PDE 2031\Workbooks\"/>
    </mc:Choice>
  </mc:AlternateContent>
  <xr:revisionPtr revIDLastSave="0" documentId="13_ncr:1_{B35A74AA-F341-4DDB-9061-EFA35E1A8D9F}" xr6:coauthVersionLast="47" xr6:coauthVersionMax="47" xr10:uidLastSave="{00000000-0000-0000-0000-000000000000}"/>
  <bookViews>
    <workbookView xWindow="-110" yWindow="-110" windowWidth="19420" windowHeight="10420" tabRatio="810" xr2:uid="{55F2C237-E317-4CA6-89CF-FE6EBD495D6F}"/>
  </bookViews>
  <sheets>
    <sheet name="Graf. 1-1 e 1-2" sheetId="3" r:id="rId1"/>
    <sheet name="Graf 1-3" sheetId="5" r:id="rId2"/>
    <sheet name="Graf 1-4" sheetId="6" r:id="rId3"/>
    <sheet name="Graf 1-5" sheetId="7" r:id="rId4"/>
    <sheet name="Graf1-6" sheetId="16" r:id="rId5"/>
    <sheet name="Graf 1-7" sheetId="8" r:id="rId6"/>
    <sheet name="Graf 1-8" sheetId="9" r:id="rId7"/>
    <sheet name="Graf 1-9" sheetId="14" r:id="rId8"/>
    <sheet name="T1-1" sheetId="18" r:id="rId9"/>
    <sheet name="Graf 1-10_Box" sheetId="17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7" l="1"/>
  <c r="B5" i="17" s="1"/>
  <c r="B6" i="17" s="1"/>
  <c r="B7" i="17" s="1"/>
  <c r="B8" i="17" s="1"/>
  <c r="B9" i="17" s="1"/>
  <c r="B10" i="17" s="1"/>
  <c r="B11" i="17" s="1"/>
  <c r="B12" i="17" s="1"/>
  <c r="B13" i="17" s="1"/>
  <c r="B14" i="17" s="1"/>
  <c r="C4" i="17"/>
  <c r="D4" i="17"/>
  <c r="E4" i="17"/>
  <c r="F4" i="17"/>
  <c r="C5" i="17"/>
  <c r="C6" i="17" s="1"/>
  <c r="C7" i="17" s="1"/>
  <c r="C8" i="17" s="1"/>
  <c r="C9" i="17" s="1"/>
  <c r="C10" i="17" s="1"/>
  <c r="C11" i="17" s="1"/>
  <c r="C12" i="17" s="1"/>
  <c r="C13" i="17" s="1"/>
  <c r="C14" i="17" s="1"/>
  <c r="D5" i="17"/>
  <c r="D6" i="17" s="1"/>
  <c r="D7" i="17" s="1"/>
  <c r="D8" i="17" s="1"/>
  <c r="D9" i="17" s="1"/>
  <c r="D10" i="17" s="1"/>
  <c r="D11" i="17" s="1"/>
  <c r="D12" i="17" s="1"/>
  <c r="D13" i="17" s="1"/>
  <c r="D14" i="17" s="1"/>
  <c r="E5" i="17"/>
  <c r="E6" i="17" s="1"/>
  <c r="E7" i="17" s="1"/>
  <c r="E8" i="17" s="1"/>
  <c r="E9" i="17" s="1"/>
  <c r="E10" i="17" s="1"/>
  <c r="E11" i="17" s="1"/>
  <c r="E12" i="17" s="1"/>
  <c r="E13" i="17" s="1"/>
  <c r="E14" i="17" s="1"/>
  <c r="F5" i="17"/>
  <c r="F6" i="17"/>
  <c r="F7" i="17" s="1"/>
  <c r="F8" i="17" s="1"/>
  <c r="F9" i="17" s="1"/>
  <c r="F10" i="17" s="1"/>
  <c r="F11" i="17" s="1"/>
  <c r="F12" i="17" s="1"/>
  <c r="F13" i="17" s="1"/>
  <c r="F14" i="17" s="1"/>
  <c r="W8" i="3"/>
  <c r="V8" i="3"/>
  <c r="U8" i="3"/>
  <c r="T8" i="3"/>
  <c r="S8" i="3"/>
  <c r="R8" i="3"/>
  <c r="Q8" i="3"/>
  <c r="P8" i="3"/>
  <c r="O8" i="3"/>
  <c r="N8" i="3"/>
  <c r="M8" i="3"/>
</calcChain>
</file>

<file path=xl/sharedStrings.xml><?xml version="1.0" encoding="utf-8"?>
<sst xmlns="http://schemas.openxmlformats.org/spreadsheetml/2006/main" count="91" uniqueCount="64">
  <si>
    <t>População</t>
  </si>
  <si>
    <t>BRASIL</t>
  </si>
  <si>
    <t>Norte</t>
  </si>
  <si>
    <t>Nordeste</t>
  </si>
  <si>
    <t>Sudeste</t>
  </si>
  <si>
    <t>Sul</t>
  </si>
  <si>
    <t>Centro-oeste</t>
  </si>
  <si>
    <t>2011-2016</t>
  </si>
  <si>
    <t>2016-2021</t>
  </si>
  <si>
    <t>2021-2026</t>
  </si>
  <si>
    <t>2026-2031</t>
  </si>
  <si>
    <t>2021-2031</t>
  </si>
  <si>
    <t>PIB mundial</t>
  </si>
  <si>
    <t>Comércio mundial</t>
  </si>
  <si>
    <t>Investimento Total (% do PIB)</t>
  </si>
  <si>
    <t>PTF (% a.a.)</t>
  </si>
  <si>
    <t>Fonte: FGV - Observatório da Produtividade (histórico 2014 a 2018), EPE (2019 em diante)</t>
  </si>
  <si>
    <t>Superávit Primário (% PIB)</t>
  </si>
  <si>
    <t>Dívida Líquida (% PIB)</t>
  </si>
  <si>
    <t>PIB Nacional (% a.a.)</t>
  </si>
  <si>
    <t xml:space="preserve">PIB per capita (% a.a.) </t>
  </si>
  <si>
    <t>PIB</t>
  </si>
  <si>
    <t>Agropecuária</t>
  </si>
  <si>
    <t>Indústria</t>
  </si>
  <si>
    <t>Serviços</t>
  </si>
  <si>
    <t>Extrativa</t>
  </si>
  <si>
    <t>Transformação</t>
  </si>
  <si>
    <t>Transformação Energointensivos</t>
  </si>
  <si>
    <t>Outros da Transformação</t>
  </si>
  <si>
    <t>Construção</t>
  </si>
  <si>
    <t>Tabela 1 - 1: Principais diferenças de premissas entre o cenário de referência e os alternativos</t>
  </si>
  <si>
    <t>PONTOS
CRÍTICOS</t>
  </si>
  <si>
    <t>CENÁRIO INFERIOR</t>
  </si>
  <si>
    <t>CENÁRIO REFERÊNCIA</t>
  </si>
  <si>
    <t>CENÁRIO SUPERIOR</t>
  </si>
  <si>
    <t>EVOLUÇÃO DA
PANDEMIA</t>
  </si>
  <si>
    <t>Novas ondas da doença
resultam em uma duração
mais longa da pandemia no
país.</t>
  </si>
  <si>
    <t xml:space="preserve">Ritmo de vacinação permite
imunizar grande parcela da
população em 2021, com
redução gradual do número
de casos e ausência de
novas ondas. </t>
  </si>
  <si>
    <t>Aceleração na vacinação
permite a redução
acentuada do número de
casos e ausência de novas
ondas.</t>
  </si>
  <si>
    <t>CONFIANÇA E
RITMO
DA RECUPERAÇÃO</t>
  </si>
  <si>
    <t>Cenário de elevada
incerteza interrompe
recuperação da economia,
que fica estagnada no curto
prazo</t>
  </si>
  <si>
    <t>Cenário com menor
incerteza relacionada à
pandemia permite um
aumento da confiança e um
processo de recuperação
sustentado.</t>
  </si>
  <si>
    <t>Cenário mais favorável
permite um aumento
acentuado da confiança e
um processo de
recuperação acelerado.</t>
  </si>
  <si>
    <t>APROVAÇÃO DE
REFORMAS
E AMBIENTE DE
NEGÓCIOS</t>
  </si>
  <si>
    <t>Dificuldade na aprovação de
reformas</t>
  </si>
  <si>
    <t>Aprovação de reformas
importantes ao longo do
horizonte</t>
  </si>
  <si>
    <t>Aprovação de reformas
importantes já no curto
prazo</t>
  </si>
  <si>
    <t>PRODUTIVIDADE
TOTAL DOS
FATORES</t>
  </si>
  <si>
    <t>Fraco crescimento</t>
  </si>
  <si>
    <t>Crescimento gradual</t>
  </si>
  <si>
    <t>Forte crescimento</t>
  </si>
  <si>
    <t>CONTAS PÚBLICAS</t>
  </si>
  <si>
    <t>Dificuldade de realização de
ajuste fiscal</t>
  </si>
  <si>
    <t>Ajuste fiscal com redução
gradual da relação DLSP/PIB</t>
  </si>
  <si>
    <t>Ajuste fiscal com redução
significativa e mais rápida
da relação DLSP/PIB</t>
  </si>
  <si>
    <t>Ano</t>
  </si>
  <si>
    <t>PDE 2031 Inferior</t>
  </si>
  <si>
    <t>PDE 2031 Referência</t>
  </si>
  <si>
    <t>PDE 2031 Superior</t>
  </si>
  <si>
    <t>Estratégia Referência</t>
  </si>
  <si>
    <t>Estratégia Transformador</t>
  </si>
  <si>
    <t>Inferior</t>
  </si>
  <si>
    <t>Referência</t>
  </si>
  <si>
    <t>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</si>
</sst>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0.0%"/>
    <numFmt numFmtId="166" formatCode="#,##0.0"/>
    <numFmt numFmtId="167" formatCode="yyyy"/>
    <numFmt numFmtId="168" formatCode="_-* #,##0.0_-;\-* #,##0.0_-;_-* &quot;-&quot;??_-;_-@_-"/>
    <numFmt numFmtId="169" formatCode="General_)"/>
    <numFmt numFmtId="170" formatCode="_([$€-2]* #,##0.00_);_([$€-2]* \(#,##0.00\);_([$€-2]* &quot;-&quot;??_)"/>
    <numFmt numFmtId="171" formatCode="#,#00"/>
    <numFmt numFmtId="172" formatCode="%#,#00"/>
    <numFmt numFmtId="173" formatCode="#.##000"/>
    <numFmt numFmtId="174" formatCode="#\ ###\ ###\ ##0\ "/>
    <numFmt numFmtId="175" formatCode="#,"/>
    <numFmt numFmtId="176" formatCode="#,##0.000000"/>
    <numFmt numFmtId="177" formatCode="#.##0,"/>
    <numFmt numFmtId="178" formatCode="\$#,"/>
    <numFmt numFmtId="179" formatCode="_(* #,##0.00_);_(* \(#,##0.00\);_(* \-??_);_(@_)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8"/>
      <color indexed="12"/>
      <name val="Helv"/>
    </font>
    <font>
      <sz val="10"/>
      <name val="Geneva"/>
    </font>
    <font>
      <sz val="8"/>
      <color indexed="8"/>
      <name val="Helv"/>
    </font>
    <font>
      <sz val="10"/>
      <color indexed="10"/>
      <name val="MS Sans Serif"/>
      <family val="2"/>
    </font>
    <font>
      <sz val="8"/>
      <name val="Helv"/>
    </font>
    <font>
      <sz val="10"/>
      <color indexed="8"/>
      <name val="Arial"/>
      <family val="2"/>
    </font>
    <font>
      <u/>
      <sz val="7.5"/>
      <color indexed="12"/>
      <name val="Times New Roman"/>
      <family val="1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0"/>
      <name val="Courier"/>
      <family val="3"/>
    </font>
    <font>
      <sz val="12"/>
      <name val="Arial"/>
      <family val="2"/>
    </font>
    <font>
      <sz val="8"/>
      <name val="SwitzerlandLight"/>
    </font>
    <font>
      <sz val="7"/>
      <name val="Times New Roman"/>
      <family val="1"/>
    </font>
    <font>
      <sz val="10"/>
      <name val="MS Sans Serif"/>
      <family val="2"/>
    </font>
    <font>
      <sz val="1"/>
      <color indexed="8"/>
      <name val="Courier"/>
      <family val="3"/>
    </font>
    <font>
      <b/>
      <sz val="14"/>
      <name val="Times New Roman"/>
      <family val="1"/>
    </font>
    <font>
      <b/>
      <sz val="1"/>
      <color indexed="8"/>
      <name val="Courier"/>
      <family val="3"/>
    </font>
    <font>
      <sz val="6"/>
      <name val="Arial"/>
      <family val="2"/>
    </font>
    <font>
      <sz val="7"/>
      <name val="Verdana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u/>
      <sz val="10"/>
      <color indexed="12"/>
      <name val="Arial"/>
      <family val="2"/>
    </font>
    <font>
      <i/>
      <sz val="1"/>
      <color indexed="8"/>
      <name val="Courier"/>
      <family val="3"/>
    </font>
    <font>
      <sz val="10"/>
      <name val="Helv"/>
    </font>
    <font>
      <sz val="12"/>
      <name val="Arial MT"/>
    </font>
    <font>
      <sz val="10"/>
      <name val="Times New Roman"/>
      <family val="1"/>
      <charset val="1"/>
    </font>
    <font>
      <sz val="10"/>
      <name val="MS Sans Serif"/>
      <family val="2"/>
      <charset val="1"/>
    </font>
    <font>
      <u/>
      <sz val="11"/>
      <color theme="1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41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3" fillId="0" borderId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9" fillId="5" borderId="5" applyNumberFormat="0" applyAlignment="0" applyProtection="0"/>
    <xf numFmtId="0" fontId="20" fillId="6" borderId="6" applyNumberFormat="0" applyAlignment="0" applyProtection="0"/>
    <xf numFmtId="0" fontId="21" fillId="6" borderId="5" applyNumberFormat="0" applyAlignment="0" applyProtection="0"/>
    <xf numFmtId="0" fontId="22" fillId="0" borderId="7" applyNumberFormat="0" applyFill="0" applyAlignment="0" applyProtection="0"/>
    <xf numFmtId="0" fontId="23" fillId="7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164" fontId="27" fillId="0" borderId="0"/>
    <xf numFmtId="0" fontId="54" fillId="0" borderId="0"/>
    <xf numFmtId="0" fontId="36" fillId="34" borderId="0" applyNumberFormat="0" applyBorder="0" applyAlignment="0" applyProtection="0"/>
    <xf numFmtId="0" fontId="1" fillId="10" borderId="0" applyNumberFormat="0" applyBorder="0" applyAlignment="0" applyProtection="0"/>
    <xf numFmtId="0" fontId="36" fillId="36" borderId="0" applyNumberFormat="0" applyBorder="0" applyAlignment="0" applyProtection="0"/>
    <xf numFmtId="0" fontId="1" fillId="14" borderId="0" applyNumberFormat="0" applyBorder="0" applyAlignment="0" applyProtection="0"/>
    <xf numFmtId="0" fontId="36" fillId="38" borderId="0" applyNumberFormat="0" applyBorder="0" applyAlignment="0" applyProtection="0"/>
    <xf numFmtId="0" fontId="1" fillId="18" borderId="0" applyNumberFormat="0" applyBorder="0" applyAlignment="0" applyProtection="0"/>
    <xf numFmtId="0" fontId="36" fillId="40" borderId="0" applyNumberFormat="0" applyBorder="0" applyAlignment="0" applyProtection="0"/>
    <xf numFmtId="0" fontId="1" fillId="22" borderId="0" applyNumberFormat="0" applyBorder="0" applyAlignment="0" applyProtection="0"/>
    <xf numFmtId="0" fontId="36" fillId="41" borderId="0" applyNumberFormat="0" applyBorder="0" applyAlignment="0" applyProtection="0"/>
    <xf numFmtId="0" fontId="1" fillId="26" borderId="0" applyNumberFormat="0" applyBorder="0" applyAlignment="0" applyProtection="0"/>
    <xf numFmtId="0" fontId="36" fillId="39" borderId="0" applyNumberFormat="0" applyBorder="0" applyAlignment="0" applyProtection="0"/>
    <xf numFmtId="0" fontId="1" fillId="30" borderId="0" applyNumberFormat="0" applyBorder="0" applyAlignment="0" applyProtection="0"/>
    <xf numFmtId="0" fontId="36" fillId="33" borderId="0" applyNumberFormat="0" applyBorder="0" applyAlignment="0" applyProtection="0"/>
    <xf numFmtId="0" fontId="1" fillId="11" borderId="0" applyNumberFormat="0" applyBorder="0" applyAlignment="0" applyProtection="0"/>
    <xf numFmtId="0" fontId="36" fillId="35" borderId="0" applyNumberFormat="0" applyBorder="0" applyAlignment="0" applyProtection="0"/>
    <xf numFmtId="0" fontId="1" fillId="15" borderId="0" applyNumberFormat="0" applyBorder="0" applyAlignment="0" applyProtection="0"/>
    <xf numFmtId="0" fontId="36" fillId="43" borderId="0" applyNumberFormat="0" applyBorder="0" applyAlignment="0" applyProtection="0"/>
    <xf numFmtId="0" fontId="1" fillId="19" borderId="0" applyNumberFormat="0" applyBorder="0" applyAlignment="0" applyProtection="0"/>
    <xf numFmtId="0" fontId="36" fillId="40" borderId="0" applyNumberFormat="0" applyBorder="0" applyAlignment="0" applyProtection="0"/>
    <xf numFmtId="0" fontId="1" fillId="23" borderId="0" applyNumberFormat="0" applyBorder="0" applyAlignment="0" applyProtection="0"/>
    <xf numFmtId="0" fontId="36" fillId="33" borderId="0" applyNumberFormat="0" applyBorder="0" applyAlignment="0" applyProtection="0"/>
    <xf numFmtId="0" fontId="1" fillId="27" borderId="0" applyNumberFormat="0" applyBorder="0" applyAlignment="0" applyProtection="0"/>
    <xf numFmtId="0" fontId="36" fillId="44" borderId="0" applyNumberFormat="0" applyBorder="0" applyAlignment="0" applyProtection="0"/>
    <xf numFmtId="0" fontId="1" fillId="31" borderId="0" applyNumberFormat="0" applyBorder="0" applyAlignment="0" applyProtection="0"/>
    <xf numFmtId="0" fontId="26" fillId="12" borderId="0" applyNumberFormat="0" applyBorder="0" applyAlignment="0" applyProtection="0"/>
    <xf numFmtId="0" fontId="37" fillId="45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37" fillId="35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37" fillId="43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37" fillId="47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37" fillId="48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37" fillId="49" borderId="0" applyNumberFormat="0" applyBorder="0" applyAlignment="0" applyProtection="0"/>
    <xf numFmtId="0" fontId="26" fillId="32" borderId="0" applyNumberFormat="0" applyBorder="0" applyAlignment="0" applyProtection="0"/>
    <xf numFmtId="0" fontId="28" fillId="0" borderId="12">
      <protection hidden="1"/>
    </xf>
    <xf numFmtId="0" fontId="29" fillId="50" borderId="12" applyNumberFormat="0" applyFont="0" applyBorder="0" applyAlignment="0" applyProtection="0">
      <protection hidden="1"/>
    </xf>
    <xf numFmtId="169" fontId="47" fillId="0" borderId="0">
      <alignment vertical="top"/>
    </xf>
    <xf numFmtId="169" fontId="48" fillId="0" borderId="0">
      <alignment horizontal="right"/>
    </xf>
    <xf numFmtId="0" fontId="38" fillId="38" borderId="0" applyNumberFormat="0" applyBorder="0" applyAlignment="0" applyProtection="0"/>
    <xf numFmtId="0" fontId="17" fillId="2" borderId="0" applyNumberFormat="0" applyBorder="0" applyAlignment="0" applyProtection="0"/>
    <xf numFmtId="2" fontId="50" fillId="0" borderId="0">
      <protection locked="0"/>
    </xf>
    <xf numFmtId="2" fontId="63" fillId="0" borderId="0">
      <protection locked="0"/>
    </xf>
    <xf numFmtId="0" fontId="55" fillId="50" borderId="13" applyNumberFormat="0" applyAlignment="0" applyProtection="0"/>
    <xf numFmtId="0" fontId="21" fillId="6" borderId="5" applyNumberFormat="0" applyAlignment="0" applyProtection="0"/>
    <xf numFmtId="0" fontId="39" fillId="51" borderId="14" applyNumberFormat="0" applyAlignment="0" applyProtection="0"/>
    <xf numFmtId="0" fontId="23" fillId="7" borderId="8" applyNumberFormat="0" applyAlignment="0" applyProtection="0"/>
    <xf numFmtId="0" fontId="56" fillId="0" borderId="15" applyNumberFormat="0" applyFill="0" applyAlignment="0" applyProtection="0"/>
    <xf numFmtId="0" fontId="22" fillId="0" borderId="7" applyNumberFormat="0" applyFill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0" fontId="6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0" fillId="0" borderId="0">
      <protection locked="0"/>
    </xf>
    <xf numFmtId="2" fontId="50" fillId="0" borderId="0">
      <protection locked="0"/>
    </xf>
    <xf numFmtId="0" fontId="37" fillId="52" borderId="0" applyNumberFormat="0" applyBorder="0" applyAlignment="0" applyProtection="0"/>
    <xf numFmtId="0" fontId="26" fillId="9" borderId="0" applyNumberFormat="0" applyBorder="0" applyAlignment="0" applyProtection="0"/>
    <xf numFmtId="0" fontId="37" fillId="53" borderId="0" applyNumberFormat="0" applyBorder="0" applyAlignment="0" applyProtection="0"/>
    <xf numFmtId="0" fontId="26" fillId="13" borderId="0" applyNumberFormat="0" applyBorder="0" applyAlignment="0" applyProtection="0"/>
    <xf numFmtId="0" fontId="37" fillId="54" borderId="0" applyNumberFormat="0" applyBorder="0" applyAlignment="0" applyProtection="0"/>
    <xf numFmtId="0" fontId="26" fillId="17" borderId="0" applyNumberFormat="0" applyBorder="0" applyAlignment="0" applyProtection="0"/>
    <xf numFmtId="0" fontId="37" fillId="47" borderId="0" applyNumberFormat="0" applyBorder="0" applyAlignment="0" applyProtection="0"/>
    <xf numFmtId="0" fontId="26" fillId="21" borderId="0" applyNumberFormat="0" applyBorder="0" applyAlignment="0" applyProtection="0"/>
    <xf numFmtId="0" fontId="37" fillId="48" borderId="0" applyNumberFormat="0" applyBorder="0" applyAlignment="0" applyProtection="0"/>
    <xf numFmtId="0" fontId="26" fillId="25" borderId="0" applyNumberFormat="0" applyBorder="0" applyAlignment="0" applyProtection="0"/>
    <xf numFmtId="0" fontId="37" fillId="46" borderId="0" applyNumberFormat="0" applyBorder="0" applyAlignment="0" applyProtection="0"/>
    <xf numFmtId="0" fontId="26" fillId="29" borderId="0" applyNumberFormat="0" applyBorder="0" applyAlignment="0" applyProtection="0"/>
    <xf numFmtId="0" fontId="41" fillId="39" borderId="13" applyNumberFormat="0" applyAlignment="0" applyProtection="0"/>
    <xf numFmtId="0" fontId="19" fillId="5" borderId="5" applyNumberFormat="0" applyAlignment="0" applyProtection="0"/>
    <xf numFmtId="0" fontId="45" fillId="0" borderId="0">
      <alignment vertical="center"/>
    </xf>
    <xf numFmtId="170" fontId="3" fillId="0" borderId="0" applyFont="0" applyFill="0" applyBorder="0" applyAlignment="0" applyProtection="0"/>
    <xf numFmtId="171" fontId="50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/>
    <xf numFmtId="0" fontId="42" fillId="36" borderId="0" applyNumberFormat="0" applyBorder="0" applyAlignment="0" applyProtection="0"/>
    <xf numFmtId="0" fontId="18" fillId="3" borderId="0" applyNumberFormat="0" applyBorder="0" applyAlignment="0" applyProtection="0"/>
    <xf numFmtId="0" fontId="30" fillId="0" borderId="12">
      <alignment horizontal="left"/>
      <protection locked="0"/>
    </xf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8" fontId="50" fillId="0" borderId="0">
      <protection locked="0"/>
    </xf>
    <xf numFmtId="0" fontId="57" fillId="42" borderId="0" applyNumberFormat="0" applyBorder="0" applyAlignment="0" applyProtection="0"/>
    <xf numFmtId="0" fontId="69" fillId="4" borderId="0" applyNumberFormat="0" applyBorder="0" applyAlignment="0" applyProtection="0"/>
    <xf numFmtId="164" fontId="27" fillId="0" borderId="0"/>
    <xf numFmtId="0" fontId="70" fillId="0" borderId="0"/>
    <xf numFmtId="0" fontId="1" fillId="0" borderId="0"/>
    <xf numFmtId="0" fontId="3" fillId="0" borderId="0"/>
    <xf numFmtId="0" fontId="3" fillId="0" borderId="0"/>
    <xf numFmtId="0" fontId="70" fillId="0" borderId="0"/>
    <xf numFmtId="164" fontId="27" fillId="0" borderId="0"/>
    <xf numFmtId="0" fontId="70" fillId="0" borderId="0"/>
    <xf numFmtId="0" fontId="3" fillId="0" borderId="0" applyNumberFormat="0" applyFont="0" applyFill="0" applyBorder="0" applyAlignment="0" applyProtection="0"/>
    <xf numFmtId="0" fontId="33" fillId="0" borderId="0" applyFill="0" applyProtection="0"/>
    <xf numFmtId="0" fontId="70" fillId="0" borderId="0"/>
    <xf numFmtId="0" fontId="3" fillId="0" borderId="0" applyNumberFormat="0" applyFont="0" applyFill="0" applyBorder="0" applyAlignment="0" applyProtection="0"/>
    <xf numFmtId="0" fontId="33" fillId="0" borderId="0"/>
    <xf numFmtId="0" fontId="3" fillId="0" borderId="0"/>
    <xf numFmtId="0" fontId="3" fillId="0" borderId="0" applyNumberFormat="0" applyFont="0" applyFill="0" applyBorder="0" applyAlignment="0" applyProtection="0"/>
    <xf numFmtId="0" fontId="3" fillId="0" borderId="0"/>
    <xf numFmtId="0" fontId="3" fillId="0" borderId="0" applyNumberFormat="0" applyFont="0" applyFill="0" applyBorder="0" applyAlignment="0" applyProtection="0"/>
    <xf numFmtId="0" fontId="33" fillId="0" borderId="0" applyFill="0" applyProtection="0"/>
    <xf numFmtId="0" fontId="1" fillId="0" borderId="0"/>
    <xf numFmtId="0" fontId="71" fillId="0" borderId="0"/>
    <xf numFmtId="0" fontId="1" fillId="0" borderId="0"/>
    <xf numFmtId="0" fontId="53" fillId="0" borderId="0"/>
    <xf numFmtId="0" fontId="53" fillId="0" borderId="0"/>
    <xf numFmtId="164" fontId="27" fillId="0" borderId="0"/>
    <xf numFmtId="0" fontId="1" fillId="0" borderId="0"/>
    <xf numFmtId="164" fontId="27" fillId="0" borderId="0"/>
    <xf numFmtId="0" fontId="33" fillId="0" borderId="0"/>
    <xf numFmtId="164" fontId="27" fillId="0" borderId="0"/>
    <xf numFmtId="0" fontId="33" fillId="0" borderId="0" applyFill="0" applyProtection="0"/>
    <xf numFmtId="164" fontId="27" fillId="0" borderId="0"/>
    <xf numFmtId="0" fontId="49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0" fontId="1" fillId="0" borderId="0"/>
    <xf numFmtId="164" fontId="27" fillId="0" borderId="0"/>
    <xf numFmtId="0" fontId="3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0" fontId="33" fillId="0" borderId="0" applyFill="0" applyProtection="0"/>
    <xf numFmtId="0" fontId="1" fillId="0" borderId="0"/>
    <xf numFmtId="0" fontId="3" fillId="0" borderId="0"/>
    <xf numFmtId="0" fontId="46" fillId="0" borderId="0"/>
    <xf numFmtId="164" fontId="27" fillId="0" borderId="0"/>
    <xf numFmtId="0" fontId="66" fillId="0" borderId="0"/>
    <xf numFmtId="164" fontId="27" fillId="0" borderId="0"/>
    <xf numFmtId="0" fontId="1" fillId="0" borderId="0"/>
    <xf numFmtId="0" fontId="1" fillId="0" borderId="0"/>
    <xf numFmtId="164" fontId="27" fillId="0" borderId="0"/>
    <xf numFmtId="0" fontId="1" fillId="0" borderId="0"/>
    <xf numFmtId="164" fontId="27" fillId="0" borderId="0"/>
    <xf numFmtId="0" fontId="1" fillId="0" borderId="0"/>
    <xf numFmtId="164" fontId="27" fillId="0" borderId="0"/>
    <xf numFmtId="0" fontId="1" fillId="0" borderId="0"/>
    <xf numFmtId="164" fontId="27" fillId="0" borderId="0"/>
    <xf numFmtId="0" fontId="1" fillId="0" borderId="0"/>
    <xf numFmtId="164" fontId="27" fillId="0" borderId="0"/>
    <xf numFmtId="0" fontId="1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6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3" fillId="0" borderId="0"/>
    <xf numFmtId="0" fontId="1" fillId="0" borderId="0"/>
    <xf numFmtId="0" fontId="3" fillId="0" borderId="0">
      <alignment vertical="center"/>
    </xf>
    <xf numFmtId="0" fontId="1" fillId="0" borderId="0"/>
    <xf numFmtId="0" fontId="1" fillId="0" borderId="0"/>
    <xf numFmtId="0" fontId="3" fillId="0" borderId="0"/>
    <xf numFmtId="164" fontId="27" fillId="0" borderId="0"/>
    <xf numFmtId="0" fontId="49" fillId="0" borderId="0"/>
    <xf numFmtId="0" fontId="1" fillId="0" borderId="0"/>
    <xf numFmtId="0" fontId="3" fillId="0" borderId="0"/>
    <xf numFmtId="164" fontId="27" fillId="0" borderId="0"/>
    <xf numFmtId="0" fontId="1" fillId="0" borderId="0"/>
    <xf numFmtId="164" fontId="27" fillId="0" borderId="0"/>
    <xf numFmtId="0" fontId="1" fillId="0" borderId="0"/>
    <xf numFmtId="0" fontId="1" fillId="0" borderId="0"/>
    <xf numFmtId="164" fontId="27" fillId="0" borderId="0"/>
    <xf numFmtId="0" fontId="1" fillId="0" borderId="0"/>
    <xf numFmtId="0" fontId="49" fillId="0" borderId="0"/>
    <xf numFmtId="0" fontId="1" fillId="0" borderId="0"/>
    <xf numFmtId="0" fontId="3" fillId="0" borderId="0"/>
    <xf numFmtId="164" fontId="27" fillId="0" borderId="0"/>
    <xf numFmtId="0" fontId="70" fillId="0" borderId="0"/>
    <xf numFmtId="0" fontId="3" fillId="0" borderId="0"/>
    <xf numFmtId="164" fontId="27" fillId="0" borderId="0"/>
    <xf numFmtId="0" fontId="3" fillId="0" borderId="0"/>
    <xf numFmtId="0" fontId="1" fillId="0" borderId="0"/>
    <xf numFmtId="164" fontId="27" fillId="0" borderId="0"/>
    <xf numFmtId="0" fontId="70" fillId="0" borderId="0"/>
    <xf numFmtId="0" fontId="1" fillId="0" borderId="0"/>
    <xf numFmtId="164" fontId="27" fillId="0" borderId="0"/>
    <xf numFmtId="0" fontId="1" fillId="0" borderId="0"/>
    <xf numFmtId="0" fontId="65" fillId="0" borderId="0"/>
    <xf numFmtId="164" fontId="27" fillId="0" borderId="0"/>
    <xf numFmtId="0" fontId="70" fillId="0" borderId="0"/>
    <xf numFmtId="0" fontId="3" fillId="0" borderId="0"/>
    <xf numFmtId="164" fontId="27" fillId="0" borderId="0"/>
    <xf numFmtId="0" fontId="70" fillId="0" borderId="0"/>
    <xf numFmtId="0" fontId="1" fillId="0" borderId="0"/>
    <xf numFmtId="0" fontId="1" fillId="8" borderId="9" applyNumberFormat="0" applyFont="0" applyAlignment="0" applyProtection="0"/>
    <xf numFmtId="0" fontId="36" fillId="8" borderId="9" applyNumberFormat="0" applyFont="0" applyAlignment="0" applyProtection="0"/>
    <xf numFmtId="0" fontId="3" fillId="37" borderId="16" applyNumberFormat="0" applyFont="0" applyAlignment="0" applyProtection="0"/>
    <xf numFmtId="9" fontId="3" fillId="0" borderId="0" applyFont="0" applyFill="0" applyBorder="0" applyAlignment="0" applyProtection="0"/>
    <xf numFmtId="10" fontId="64" fillId="0" borderId="0" applyFont="0" applyFill="0" applyBorder="0" applyAlignment="0" applyProtection="0"/>
    <xf numFmtId="172" fontId="50" fillId="0" borderId="0">
      <protection locked="0"/>
    </xf>
    <xf numFmtId="173" fontId="50" fillId="0" borderId="0"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7" fillId="0" borderId="0" applyFill="0" applyBorder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12" applyNumberFormat="0" applyFill="0" applyBorder="0" applyAlignment="0" applyProtection="0">
      <protection hidden="1"/>
    </xf>
    <xf numFmtId="174" fontId="48" fillId="0" borderId="0"/>
    <xf numFmtId="0" fontId="43" fillId="50" borderId="17" applyNumberFormat="0" applyAlignment="0" applyProtection="0"/>
    <xf numFmtId="0" fontId="20" fillId="6" borderId="6" applyNumberFormat="0" applyAlignment="0" applyProtection="0"/>
    <xf numFmtId="38" fontId="49" fillId="0" borderId="0" applyFont="0" applyFill="0" applyBorder="0" applyAlignment="0" applyProtection="0"/>
    <xf numFmtId="38" fontId="49" fillId="0" borderId="18"/>
    <xf numFmtId="176" fontId="3" fillId="0" borderId="0"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9" fontId="51" fillId="0" borderId="19"/>
    <xf numFmtId="0" fontId="72" fillId="0" borderId="0" applyNumberFormat="0" applyFill="0" applyBorder="0" applyAlignment="0" applyProtection="0"/>
    <xf numFmtId="0" fontId="58" fillId="0" borderId="20" applyNumberFormat="0" applyFill="0" applyAlignment="0" applyProtection="0"/>
    <xf numFmtId="0" fontId="14" fillId="0" borderId="2" applyNumberFormat="0" applyFill="0" applyAlignment="0" applyProtection="0"/>
    <xf numFmtId="0" fontId="59" fillId="0" borderId="21" applyNumberFormat="0" applyFill="0" applyAlignment="0" applyProtection="0"/>
    <xf numFmtId="0" fontId="15" fillId="0" borderId="3" applyNumberFormat="0" applyFill="0" applyAlignment="0" applyProtection="0"/>
    <xf numFmtId="0" fontId="60" fillId="0" borderId="22" applyNumberFormat="0" applyFill="0" applyAlignment="0" applyProtection="0"/>
    <xf numFmtId="0" fontId="16" fillId="0" borderId="4" applyNumberFormat="0" applyFill="0" applyAlignment="0" applyProtection="0"/>
    <xf numFmtId="0" fontId="6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175" fontId="52" fillId="0" borderId="0">
      <protection locked="0"/>
    </xf>
    <xf numFmtId="2" fontId="52" fillId="0" borderId="0">
      <protection locked="0"/>
    </xf>
    <xf numFmtId="175" fontId="52" fillId="0" borderId="0">
      <protection locked="0"/>
    </xf>
    <xf numFmtId="2" fontId="52" fillId="0" borderId="0">
      <protection locked="0"/>
    </xf>
    <xf numFmtId="0" fontId="32" fillId="50" borderId="12"/>
    <xf numFmtId="0" fontId="35" fillId="0" borderId="23" applyNumberFormat="0" applyFill="0" applyAlignment="0" applyProtection="0"/>
    <xf numFmtId="2" fontId="50" fillId="0" borderId="24">
      <protection locked="0"/>
    </xf>
    <xf numFmtId="0" fontId="2" fillId="0" borderId="10" applyNumberFormat="0" applyFill="0" applyAlignment="0" applyProtection="0"/>
    <xf numFmtId="173" fontId="50" fillId="0" borderId="0">
      <protection locked="0"/>
    </xf>
    <xf numFmtId="177" fontId="50" fillId="0" borderId="0">
      <protection locked="0"/>
    </xf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179" fontId="67" fillId="0" borderId="0" applyFill="0" applyBorder="0" applyProtection="0"/>
    <xf numFmtId="40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179" fontId="67" fillId="0" borderId="0" applyFill="0" applyBorder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0" fontId="0" fillId="0" borderId="0" xfId="1" applyNumberFormat="1" applyFont="1"/>
    <xf numFmtId="0" fontId="2" fillId="0" borderId="1" xfId="0" applyFont="1" applyBorder="1"/>
    <xf numFmtId="165" fontId="0" fillId="0" borderId="0" xfId="1" applyNumberFormat="1" applyFont="1"/>
    <xf numFmtId="0" fontId="4" fillId="0" borderId="0" xfId="2" applyFont="1" applyAlignment="1">
      <alignment vertical="center"/>
    </xf>
    <xf numFmtId="3" fontId="5" fillId="0" borderId="0" xfId="2" applyNumberFormat="1" applyFont="1" applyAlignment="1">
      <alignment horizontal="left" vertical="center"/>
    </xf>
    <xf numFmtId="3" fontId="6" fillId="0" borderId="0" xfId="2" applyNumberFormat="1" applyFont="1" applyAlignment="1">
      <alignment horizontal="left" vertical="center"/>
    </xf>
    <xf numFmtId="166" fontId="6" fillId="0" borderId="0" xfId="2" applyNumberFormat="1" applyFont="1" applyAlignment="1">
      <alignment vertical="center"/>
    </xf>
    <xf numFmtId="0" fontId="0" fillId="0" borderId="1" xfId="0" applyBorder="1"/>
    <xf numFmtId="0" fontId="7" fillId="0" borderId="0" xfId="0" applyFont="1"/>
    <xf numFmtId="165" fontId="8" fillId="0" borderId="0" xfId="0" applyNumberFormat="1" applyFont="1"/>
    <xf numFmtId="0" fontId="8" fillId="0" borderId="0" xfId="0" applyFont="1"/>
    <xf numFmtId="0" fontId="9" fillId="0" borderId="0" xfId="2" applyFont="1"/>
    <xf numFmtId="0" fontId="3" fillId="0" borderId="0" xfId="2"/>
    <xf numFmtId="167" fontId="3" fillId="0" borderId="0" xfId="2" applyNumberFormat="1"/>
    <xf numFmtId="164" fontId="3" fillId="0" borderId="0" xfId="1" applyNumberFormat="1" applyFont="1"/>
    <xf numFmtId="4" fontId="3" fillId="0" borderId="0" xfId="2" applyNumberFormat="1"/>
    <xf numFmtId="168" fontId="3" fillId="0" borderId="0" xfId="3" applyNumberFormat="1" applyFont="1"/>
    <xf numFmtId="0" fontId="9" fillId="0" borderId="0" xfId="4" applyFont="1"/>
    <xf numFmtId="0" fontId="10" fillId="0" borderId="0" xfId="2" applyFont="1" applyAlignment="1">
      <alignment vertical="center"/>
    </xf>
    <xf numFmtId="0" fontId="11" fillId="0" borderId="0" xfId="0" applyFont="1"/>
    <xf numFmtId="10" fontId="0" fillId="0" borderId="0" xfId="0" applyNumberFormat="1"/>
    <xf numFmtId="0" fontId="12" fillId="0" borderId="1" xfId="0" applyFont="1" applyBorder="1"/>
    <xf numFmtId="0" fontId="13" fillId="0" borderId="1" xfId="0" applyFont="1" applyBorder="1"/>
    <xf numFmtId="0" fontId="13" fillId="0" borderId="0" xfId="0" applyFont="1"/>
    <xf numFmtId="165" fontId="13" fillId="0" borderId="0" xfId="0" applyNumberFormat="1" applyFont="1"/>
    <xf numFmtId="165" fontId="0" fillId="0" borderId="0" xfId="1" applyNumberFormat="1" applyFont="1" applyBorder="1"/>
    <xf numFmtId="165" fontId="0" fillId="0" borderId="1" xfId="0" applyNumberFormat="1" applyBorder="1"/>
    <xf numFmtId="165" fontId="0" fillId="0" borderId="11" xfId="1" applyNumberFormat="1" applyFont="1" applyBorder="1"/>
    <xf numFmtId="164" fontId="3" fillId="0" borderId="0" xfId="2" applyNumberFormat="1"/>
    <xf numFmtId="0" fontId="2" fillId="55" borderId="1" xfId="0" applyFont="1" applyFill="1" applyBorder="1" applyAlignment="1">
      <alignment wrapText="1"/>
    </xf>
    <xf numFmtId="0" fontId="2" fillId="55" borderId="1" xfId="0" applyFont="1" applyFill="1" applyBorder="1"/>
    <xf numFmtId="0" fontId="0" fillId="55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55" borderId="0" xfId="0" applyFill="1" applyAlignment="1">
      <alignment wrapText="1"/>
    </xf>
    <xf numFmtId="0" fontId="0" fillId="0" borderId="0" xfId="0" applyAlignment="1">
      <alignment wrapText="1"/>
    </xf>
    <xf numFmtId="0" fontId="0" fillId="55" borderId="25" xfId="0" applyFill="1" applyBorder="1" applyAlignment="1">
      <alignment wrapText="1"/>
    </xf>
    <xf numFmtId="0" fontId="0" fillId="0" borderId="25" xfId="0" applyBorder="1" applyAlignment="1">
      <alignment wrapText="1"/>
    </xf>
  </cellXfs>
  <cellStyles count="441">
    <cellStyle name="?Q\?1@" xfId="38" xr:uid="{E6D87E9B-DFE9-4792-B678-99FE0D9CDFD9}"/>
    <cellStyle name="20% - Ênfase1" xfId="19" builtinId="30" customBuiltin="1"/>
    <cellStyle name="20% - Ênfase1 2" xfId="39" xr:uid="{6FF19B07-2475-4554-BA06-9E8598F19966}"/>
    <cellStyle name="20% - Ênfase1 3" xfId="40" xr:uid="{1620695A-A795-4CF4-8604-4E1CC43CC298}"/>
    <cellStyle name="20% - Ênfase2" xfId="22" builtinId="34" customBuiltin="1"/>
    <cellStyle name="20% - Ênfase2 2" xfId="41" xr:uid="{1C6334DB-E717-4FF0-BA78-FC8D849B493C}"/>
    <cellStyle name="20% - Ênfase2 3" xfId="42" xr:uid="{C5FB2153-48A3-4279-8DAE-7332EB2CCF47}"/>
    <cellStyle name="20% - Ênfase3" xfId="25" builtinId="38" customBuiltin="1"/>
    <cellStyle name="20% - Ênfase3 2" xfId="43" xr:uid="{B1F11889-2C62-4AEE-BF96-41CD444F87F2}"/>
    <cellStyle name="20% - Ênfase3 3" xfId="44" xr:uid="{159D9974-B7AD-4E88-957A-25DA27298EB8}"/>
    <cellStyle name="20% - Ênfase4" xfId="28" builtinId="42" customBuiltin="1"/>
    <cellStyle name="20% - Ênfase4 2" xfId="45" xr:uid="{2BA8451B-C5E8-461B-AC53-589AB2E00C63}"/>
    <cellStyle name="20% - Ênfase4 3" xfId="46" xr:uid="{7180E0FE-D759-4C89-8D41-0E2E4B2811C1}"/>
    <cellStyle name="20% - Ênfase5" xfId="31" builtinId="46" customBuiltin="1"/>
    <cellStyle name="20% - Ênfase5 2" xfId="47" xr:uid="{C513B4E7-B144-46B4-B2CA-D9051DECB516}"/>
    <cellStyle name="20% - Ênfase5 3" xfId="48" xr:uid="{B28D385B-899C-43E3-BDC4-3A0BFF31ED9C}"/>
    <cellStyle name="20% - Ênfase6" xfId="34" builtinId="50" customBuiltin="1"/>
    <cellStyle name="20% - Ênfase6 2" xfId="49" xr:uid="{4E7284E8-41AE-4BF6-8110-10B6D1BD9757}"/>
    <cellStyle name="20% - Ênfase6 3" xfId="50" xr:uid="{264AD209-CE35-47BB-A9BE-AD9AAEC58602}"/>
    <cellStyle name="40% - Ênfase1" xfId="20" builtinId="31" customBuiltin="1"/>
    <cellStyle name="40% - Ênfase1 2" xfId="51" xr:uid="{29C71DA1-AB18-400C-98D2-D4EA4130E85B}"/>
    <cellStyle name="40% - Ênfase1 3" xfId="52" xr:uid="{712617F2-EB56-4DBB-ADD5-2F92DE54F037}"/>
    <cellStyle name="40% - Ênfase2" xfId="23" builtinId="35" customBuiltin="1"/>
    <cellStyle name="40% - Ênfase2 2" xfId="53" xr:uid="{BFFDE007-6B7F-4BE7-9D4C-0F306AF52465}"/>
    <cellStyle name="40% - Ênfase2 3" xfId="54" xr:uid="{B83D3075-AE9D-4EBA-88A4-C8C0EB9DA0FF}"/>
    <cellStyle name="40% - Ênfase3" xfId="26" builtinId="39" customBuiltin="1"/>
    <cellStyle name="40% - Ênfase3 2" xfId="55" xr:uid="{05995B07-83F7-4EA8-AAC1-A2DA40BBDE5F}"/>
    <cellStyle name="40% - Ênfase3 3" xfId="56" xr:uid="{EFDCD888-B6B4-43D7-A0C2-7F137BE19981}"/>
    <cellStyle name="40% - Ênfase4" xfId="29" builtinId="43" customBuiltin="1"/>
    <cellStyle name="40% - Ênfase4 2" xfId="57" xr:uid="{8DD20D4C-5339-404E-A4EF-E2149CDFEE55}"/>
    <cellStyle name="40% - Ênfase4 3" xfId="58" xr:uid="{C4B919D8-8904-4E57-A2B7-94C7497EF927}"/>
    <cellStyle name="40% - Ênfase5" xfId="32" builtinId="47" customBuiltin="1"/>
    <cellStyle name="40% - Ênfase5 2" xfId="59" xr:uid="{76203169-87F4-414D-B0B7-35FFE2C19C12}"/>
    <cellStyle name="40% - Ênfase5 3" xfId="60" xr:uid="{C1475964-2A49-40EF-A212-CF5F58B57995}"/>
    <cellStyle name="40% - Ênfase6" xfId="35" builtinId="51" customBuiltin="1"/>
    <cellStyle name="40% - Ênfase6 2" xfId="61" xr:uid="{8E3F6D74-BD4A-465E-B31E-903B02F344D9}"/>
    <cellStyle name="40% - Ênfase6 3" xfId="62" xr:uid="{4B2F1023-4A8A-48BB-9128-DFBE8C88253C}"/>
    <cellStyle name="60% - Ênfase1 2" xfId="64" xr:uid="{BBBF8FD4-23DB-4C49-A1AF-5693B6C3C72E}"/>
    <cellStyle name="60% - Ênfase1 3" xfId="65" xr:uid="{5273BECC-B159-497C-90AE-C50AAB1D82BD}"/>
    <cellStyle name="60% - Ênfase1 4" xfId="63" xr:uid="{6C1BBA8C-D094-4C97-B0F5-9FE05029DA48}"/>
    <cellStyle name="60% - Ênfase2 2" xfId="67" xr:uid="{FECEA867-8587-4945-AC43-8E017E922884}"/>
    <cellStyle name="60% - Ênfase2 3" xfId="68" xr:uid="{1DD22E95-C3AE-481E-BB82-E7A41C27EC8C}"/>
    <cellStyle name="60% - Ênfase2 4" xfId="66" xr:uid="{A147F7FA-A818-43F7-A7C8-CDADF1539212}"/>
    <cellStyle name="60% - Ênfase3 2" xfId="70" xr:uid="{5CB97C93-17CF-45A0-A863-88D5169188C8}"/>
    <cellStyle name="60% - Ênfase3 3" xfId="71" xr:uid="{F2793AB4-BED3-497B-B996-AE4C2D7330F9}"/>
    <cellStyle name="60% - Ênfase3 4" xfId="69" xr:uid="{CFB911FD-5F1C-452B-9F89-D4A42013E147}"/>
    <cellStyle name="60% - Ênfase4 2" xfId="73" xr:uid="{AC3E5DC8-C325-45D0-9941-D4F4F9FE731E}"/>
    <cellStyle name="60% - Ênfase4 3" xfId="74" xr:uid="{7E97199B-A48E-4879-B2A1-2B6865B0C451}"/>
    <cellStyle name="60% - Ênfase4 4" xfId="72" xr:uid="{913B8CF1-F9CC-49CB-932A-06DB5A77D19A}"/>
    <cellStyle name="60% - Ênfase5 2" xfId="76" xr:uid="{E290807D-A153-4898-A9F0-B8416CE0B497}"/>
    <cellStyle name="60% - Ênfase5 3" xfId="77" xr:uid="{26B5E06D-57B6-4459-87A1-70E13BDC6AD5}"/>
    <cellStyle name="60% - Ênfase5 4" xfId="75" xr:uid="{383A167F-7DF2-4A19-B34C-311D5CBD3156}"/>
    <cellStyle name="60% - Ênfase6 2" xfId="79" xr:uid="{8854AFDF-5B69-4C8B-8AC7-4AC354000561}"/>
    <cellStyle name="60% - Ênfase6 3" xfId="80" xr:uid="{25700B4C-3AAF-4371-B085-52D4A47659D6}"/>
    <cellStyle name="60% - Ênfase6 4" xfId="78" xr:uid="{B274733A-5A14-4528-9F1A-FB6EA7258AB5}"/>
    <cellStyle name="Array" xfId="81" xr:uid="{335F1A59-4399-4F52-B3C1-6D9B50533639}"/>
    <cellStyle name="Array Enter" xfId="82" xr:uid="{7C4E158E-4859-412D-B84F-2942C78F9DBC}"/>
    <cellStyle name="Bol-Data" xfId="83" xr:uid="{73786830-DFB3-4900-B7BC-395D2A3D0EAC}"/>
    <cellStyle name="bolet" xfId="84" xr:uid="{1939C0C4-6AE5-42EF-BCF8-727D8842598E}"/>
    <cellStyle name="Bom" xfId="9" builtinId="26" customBuiltin="1"/>
    <cellStyle name="Bom 2" xfId="85" xr:uid="{F8091971-1BD1-4513-9398-1930BA2F68CF}"/>
    <cellStyle name="Bom 3" xfId="86" xr:uid="{A52DCE52-6F1D-4C9D-817D-AD42C24597A9}"/>
    <cellStyle name="Cabe‡alho 1" xfId="87" xr:uid="{0F01AD59-0C22-4FF5-8A50-0CD38FA8A228}"/>
    <cellStyle name="Cabe‡alho 2" xfId="88" xr:uid="{EAF3E6D7-832E-43D1-A7BF-AD7E29F71889}"/>
    <cellStyle name="Cálculo" xfId="12" builtinId="22" customBuiltin="1"/>
    <cellStyle name="Cálculo 2" xfId="89" xr:uid="{F9B9547F-AF27-4F54-B33B-2AEF2A8BAD38}"/>
    <cellStyle name="Cálculo 3" xfId="90" xr:uid="{7C6EC7A9-F9DB-4665-9F2F-33A33AFD0551}"/>
    <cellStyle name="Célula de Verificação" xfId="14" builtinId="23" customBuiltin="1"/>
    <cellStyle name="Célula de Verificação 2" xfId="91" xr:uid="{CF34D8AC-090F-4E14-A862-7C0271742875}"/>
    <cellStyle name="Célula de Verificação 3" xfId="92" xr:uid="{72CFD307-1E95-4795-9B54-44F3C3D1FBF3}"/>
    <cellStyle name="Célula Vinculada" xfId="13" builtinId="24" customBuiltin="1"/>
    <cellStyle name="Célula Vinculada 2" xfId="93" xr:uid="{AF6BE2BD-385E-4809-9FB4-23E077CB1576}"/>
    <cellStyle name="Célula Vinculada 3" xfId="94" xr:uid="{D12E26DE-7FC2-4AD1-98B9-14D879B3F5BC}"/>
    <cellStyle name="Comma [0]_Auxiliar" xfId="95" xr:uid="{4773DF75-4751-4C25-A084-14F2D3FC16B9}"/>
    <cellStyle name="Comma 5" xfId="96" xr:uid="{8B5645DC-F6E0-468F-8423-6FB4690EF747}"/>
    <cellStyle name="Comma 5 10" xfId="97" xr:uid="{32A570AF-7EDA-4822-B7D0-AE4C38DF0A29}"/>
    <cellStyle name="Comma_Agenda" xfId="98" xr:uid="{E6C5CBF1-0180-4A96-AD6B-4853AF5E1A86}"/>
    <cellStyle name="Currency [0]_Auxiliar" xfId="99" xr:uid="{BD3A0036-D347-49B2-B5FE-3F5C63CFDCEA}"/>
    <cellStyle name="Currency_Auxiliar" xfId="100" xr:uid="{C93F2ECB-B065-466C-B71C-81571E5FD7F2}"/>
    <cellStyle name="Data" xfId="101" xr:uid="{8C01402D-9F2D-4EB6-89D7-CFCB7060F3BC}"/>
    <cellStyle name="Data 2" xfId="102" xr:uid="{27DD5995-C4C6-4D4D-B28E-28603424A7D0}"/>
    <cellStyle name="Ênfase1" xfId="18" builtinId="29" customBuiltin="1"/>
    <cellStyle name="Ênfase1 2" xfId="103" xr:uid="{B8D51098-7A74-4B98-AE73-365BCEB6B9B2}"/>
    <cellStyle name="Ênfase1 3" xfId="104" xr:uid="{EFAEB693-CE8C-47FA-9669-A24CC0D94497}"/>
    <cellStyle name="Ênfase2" xfId="21" builtinId="33" customBuiltin="1"/>
    <cellStyle name="Ênfase2 2" xfId="105" xr:uid="{130AC9D8-BD38-4B2A-9A1E-A3CB6E838BD0}"/>
    <cellStyle name="Ênfase2 3" xfId="106" xr:uid="{EC2B907C-D670-4001-8D45-FBB3BD56A6C6}"/>
    <cellStyle name="Ênfase3" xfId="24" builtinId="37" customBuiltin="1"/>
    <cellStyle name="Ênfase3 2" xfId="107" xr:uid="{D0A704B2-C333-43F1-A4B6-A736C4523B68}"/>
    <cellStyle name="Ênfase3 3" xfId="108" xr:uid="{34CE7AF4-6D8F-4D53-A438-B608F99AB619}"/>
    <cellStyle name="Ênfase4" xfId="27" builtinId="41" customBuiltin="1"/>
    <cellStyle name="Ênfase4 2" xfId="109" xr:uid="{BE866C26-0849-4387-A3FC-598EABBE607B}"/>
    <cellStyle name="Ênfase4 3" xfId="110" xr:uid="{5F1F8B80-3A49-4D35-824B-2B7862467609}"/>
    <cellStyle name="Ênfase5" xfId="30" builtinId="45" customBuiltin="1"/>
    <cellStyle name="Ênfase5 2" xfId="111" xr:uid="{33044040-A8BD-408F-A8D9-1F719A612704}"/>
    <cellStyle name="Ênfase5 3" xfId="112" xr:uid="{53CCB641-D0CE-4013-8BD3-2EF26BEE09EF}"/>
    <cellStyle name="Ênfase6" xfId="33" builtinId="49" customBuiltin="1"/>
    <cellStyle name="Ênfase6 2" xfId="113" xr:uid="{40E12A83-15DC-408F-87D7-811E5FBB32A3}"/>
    <cellStyle name="Ênfase6 3" xfId="114" xr:uid="{F7844D76-5160-4584-A89D-A5ECD48158FA}"/>
    <cellStyle name="Entrada" xfId="10" builtinId="20" customBuiltin="1"/>
    <cellStyle name="Entrada 2" xfId="115" xr:uid="{BBFAA219-211A-46A2-9EE9-19F9259EC602}"/>
    <cellStyle name="Entrada 3" xfId="116" xr:uid="{DD85F8AE-7897-47E0-8FBC-8C0556F6678B}"/>
    <cellStyle name="Estilo 1" xfId="117" xr:uid="{9730E457-207D-4D9A-A9E8-452923876DE3}"/>
    <cellStyle name="Euro" xfId="118" xr:uid="{D03F7CA2-72C4-41A3-A170-8AD6D01D805F}"/>
    <cellStyle name="Fixo" xfId="119" xr:uid="{6C347BBC-59C7-435B-9257-17D70BDB9A88}"/>
    <cellStyle name="Hiperlink 2" xfId="120" xr:uid="{0418F858-E795-481D-98AC-ABFB9BE75D89}"/>
    <cellStyle name="Hiperlink 3" xfId="121" xr:uid="{ECBAEF67-14D0-446E-B58C-C69771985FF2}"/>
    <cellStyle name="Hiperlink 4" xfId="122" xr:uid="{AB4A98E5-4A41-4678-8027-4F3A4B744E49}"/>
    <cellStyle name="Hiperlink 5" xfId="123" xr:uid="{A55D4DE4-3276-4DFC-8BA2-9C152C578069}"/>
    <cellStyle name="Incorreto 2" xfId="124" xr:uid="{D96FBC90-69D7-45D6-81C5-9884C7D862A9}"/>
    <cellStyle name="Incorreto 3" xfId="125" xr:uid="{EFD8B22A-E803-449B-BC62-C3840C55B7C9}"/>
    <cellStyle name="MacroCode" xfId="126" xr:uid="{37BE401E-58C3-4307-AF23-8A5FF5868A99}"/>
    <cellStyle name="Moeda 2" xfId="127" xr:uid="{FBC6CCB6-3891-4746-A804-1875746D4DF4}"/>
    <cellStyle name="Moeda 3" xfId="128" xr:uid="{461CBB23-DB07-4E45-8140-34DD1836EF15}"/>
    <cellStyle name="Moeda0" xfId="129" xr:uid="{FF1681AC-5C0C-46E6-8856-8BE1E6FB09C1}"/>
    <cellStyle name="Neutra 2" xfId="130" xr:uid="{4AF95255-7FF7-478C-B57D-FAA3B7025229}"/>
    <cellStyle name="Neutra 3" xfId="131" xr:uid="{4C098A3C-CC5F-46F0-BCBC-CEDEEE3191F8}"/>
    <cellStyle name="Normal" xfId="0" builtinId="0"/>
    <cellStyle name="Normal 10" xfId="132" xr:uid="{46B81AED-7D3D-4E0D-A9E3-5076A64C656B}"/>
    <cellStyle name="Normal 10 2" xfId="133" xr:uid="{38F1A72D-32BD-4870-91FC-F0AE614EFB2F}"/>
    <cellStyle name="Normal 10 3" xfId="134" xr:uid="{47284ED6-E1DD-4291-88C3-3FA4DB90D158}"/>
    <cellStyle name="Normal 11" xfId="135" xr:uid="{28C6ADFF-4F4E-4F46-B583-104D5C5AB89C}"/>
    <cellStyle name="Normal 11 2" xfId="136" xr:uid="{87FD338F-6B0C-4A04-9A6E-3E8EC39CFA04}"/>
    <cellStyle name="Normal 11 3" xfId="137" xr:uid="{3D830E9E-4093-4F6B-8D68-C2EB7B154379}"/>
    <cellStyle name="Normal 12" xfId="138" xr:uid="{83A5EB2C-4FDD-4320-A70D-582898FDBDD3}"/>
    <cellStyle name="Normal 12 2" xfId="139" xr:uid="{4092F5D9-407B-4FCC-9AB2-49A53E4752A1}"/>
    <cellStyle name="Normal 12 3" xfId="140" xr:uid="{F64D114A-F5EE-4E4F-B95F-9BBE33C9ACE8}"/>
    <cellStyle name="Normal 13" xfId="141" xr:uid="{CBE6B8DA-DCE7-416F-B92F-10A14E83B9F9}"/>
    <cellStyle name="Normal 13 2" xfId="142" xr:uid="{5F78D440-B99F-429D-879D-89794913B111}"/>
    <cellStyle name="Normal 13 3" xfId="143" xr:uid="{3DAD06AE-5B88-4162-B16C-DDDA845E8EA0}"/>
    <cellStyle name="Normal 13 4" xfId="144" xr:uid="{9A72DB1D-3F78-4EE7-9B84-6C51C5299523}"/>
    <cellStyle name="Normal 13 5" xfId="145" xr:uid="{0318CB11-6C98-4613-A414-BF3545C94CD9}"/>
    <cellStyle name="Normal 14" xfId="146" xr:uid="{7FC5867E-B31B-465A-B684-F76A0E88EAF0}"/>
    <cellStyle name="Normal 14 2" xfId="147" xr:uid="{67A11388-26B2-4184-AB81-5B3DD13DF837}"/>
    <cellStyle name="Normal 15" xfId="148" xr:uid="{230438CD-4838-4074-A2C2-27C759B9BEE7}"/>
    <cellStyle name="Normal 15 2" xfId="149" xr:uid="{0BD29E5D-7AF0-42EA-A1FF-E9F91635F56E}"/>
    <cellStyle name="Normal 16" xfId="150" xr:uid="{CB27AAFA-6EB6-4823-B895-457AC32930BF}"/>
    <cellStyle name="Normal 16 2" xfId="151" xr:uid="{253BBC39-E171-4F72-ACF9-627965D961CC}"/>
    <cellStyle name="Normal 17" xfId="152" xr:uid="{CD3B42F2-8064-4F2E-B464-F7CEADF2EE73}"/>
    <cellStyle name="Normal 18" xfId="153" xr:uid="{452B4A55-4D3C-415B-84C2-609F5FBFAE6C}"/>
    <cellStyle name="Normal 19" xfId="154" xr:uid="{1A6625C0-ECBA-4415-A820-21347A659F8E}"/>
    <cellStyle name="Normal 2" xfId="2" xr:uid="{3866578C-1D72-48A6-9D7C-8A8E9E06C079}"/>
    <cellStyle name="Normal 2 10" xfId="156" xr:uid="{5A0126AE-7CFE-49AC-BE86-DEAD0763821F}"/>
    <cellStyle name="Normal 2 10 2" xfId="157" xr:uid="{9A69D6BA-C092-40C3-B7EF-B90FCC71B11D}"/>
    <cellStyle name="Normal 2 11" xfId="158" xr:uid="{F35C7227-05DB-4CAD-B414-D99771B9159F}"/>
    <cellStyle name="Normal 2 11 2" xfId="159" xr:uid="{A12E1D02-3753-4200-84E9-41EFCC7DBA74}"/>
    <cellStyle name="Normal 2 12" xfId="160" xr:uid="{BE480071-9B3A-4333-8780-0396532E04F8}"/>
    <cellStyle name="Normal 2 12 2" xfId="161" xr:uid="{015DD5D4-91D9-4D49-A6D0-F3B116A50242}"/>
    <cellStyle name="Normal 2 13" xfId="162" xr:uid="{A0FEDD5F-02B4-4BD7-ADB0-A87F3852704A}"/>
    <cellStyle name="Normal 2 13 2" xfId="163" xr:uid="{55FF65D4-754D-471C-91C9-04932E8A4AB6}"/>
    <cellStyle name="Normal 2 14" xfId="164" xr:uid="{F6534184-8FF6-4ADF-8F11-AD1E35D85906}"/>
    <cellStyle name="Normal 2 15" xfId="165" xr:uid="{84E716C3-384A-4064-8682-EFE0DBCDE992}"/>
    <cellStyle name="Normal 2 16" xfId="166" xr:uid="{E1606407-0E55-4E4D-8D16-3A3458E98928}"/>
    <cellStyle name="Normal 2 17" xfId="167" xr:uid="{A8888919-14A5-4561-8120-301B604BDCBF}"/>
    <cellStyle name="Normal 2 18" xfId="168" xr:uid="{A735C26A-226D-4C52-8F2B-AF7289FF42B5}"/>
    <cellStyle name="Normal 2 19" xfId="169" xr:uid="{A4985215-95A5-412B-B167-71D3751FDC72}"/>
    <cellStyle name="Normal 2 2" xfId="170" xr:uid="{A867CB30-EE91-4614-AB95-94D0C1B07453}"/>
    <cellStyle name="Normal 2 2 2" xfId="171" xr:uid="{1985F779-304D-4959-8697-77BC3FDCBF83}"/>
    <cellStyle name="Normal 2 2 2 2" xfId="172" xr:uid="{50D18254-ABE9-4E94-ABF1-DDAEB99C45B3}"/>
    <cellStyle name="Normal 2 2 3" xfId="173" xr:uid="{09D12C7D-6197-43AF-B39D-764895588BAC}"/>
    <cellStyle name="Normal 2 20" xfId="174" xr:uid="{4A597092-879F-48B7-9158-38C4821D27D4}"/>
    <cellStyle name="Normal 2 21" xfId="175" xr:uid="{D6C07ED3-F342-490B-A0F4-90C8C54DF553}"/>
    <cellStyle name="Normal 2 22" xfId="176" xr:uid="{95A3397F-8B1C-4D2C-A9A5-2179791527CB}"/>
    <cellStyle name="Normal 2 23" xfId="177" xr:uid="{6BB176BB-750D-450D-9AAE-DEA8EFAB0E88}"/>
    <cellStyle name="Normal 2 24" xfId="178" xr:uid="{170339AC-DF98-455E-BD1B-F27F8FBC70BF}"/>
    <cellStyle name="Normal 2 25" xfId="179" xr:uid="{2AC38E33-FD81-453B-B8DC-B4205CADD72D}"/>
    <cellStyle name="Normal 2 26" xfId="180" xr:uid="{8DCB0889-BDE5-4B66-88FA-1F2CA2B5C996}"/>
    <cellStyle name="Normal 2 27" xfId="181" xr:uid="{9BEC475C-CF87-43F3-B143-31F6B1B43E4E}"/>
    <cellStyle name="Normal 2 28" xfId="182" xr:uid="{176F1E56-A2A6-4DC2-83B1-550221E6A1BB}"/>
    <cellStyle name="Normal 2 29" xfId="183" xr:uid="{57712BA3-32ED-465B-8281-9E60EA8C0FB3}"/>
    <cellStyle name="Normal 2 3" xfId="4" xr:uid="{794B1E22-35EC-4013-B659-5EE9037232FB}"/>
    <cellStyle name="Normal 2 3 2" xfId="184" xr:uid="{FCAE0BC4-ABB4-4422-A46D-1D1160B636D1}"/>
    <cellStyle name="Normal 2 3 2 2" xfId="185" xr:uid="{84EF65C3-0C2D-4AB9-837F-753BF050D30A}"/>
    <cellStyle name="Normal 2 3 3" xfId="186" xr:uid="{4D90CD44-5699-4D8C-BE78-BAB76D3DBD16}"/>
    <cellStyle name="Normal 2 3 4" xfId="187" xr:uid="{F3159D88-3EF8-466A-8BD9-7388F3C436B7}"/>
    <cellStyle name="Normal 2 30" xfId="188" xr:uid="{5F6AE210-4317-4971-93C7-721A9536705C}"/>
    <cellStyle name="Normal 2 31" xfId="155" xr:uid="{6984C40F-E2CE-438D-A8F5-28630E92D431}"/>
    <cellStyle name="Normal 2 4" xfId="189" xr:uid="{0FA1A984-5728-4967-B590-EEAF2AF4DEAD}"/>
    <cellStyle name="Normal 2 4 2" xfId="190" xr:uid="{E19CC726-CCED-4EA5-83C4-4E09A9928A20}"/>
    <cellStyle name="Normal 2 5" xfId="191" xr:uid="{A0FA41F1-B66E-40CB-A9C3-910C7B6665ED}"/>
    <cellStyle name="Normal 2 5 2" xfId="192" xr:uid="{A51E5F65-2FA9-405F-A59B-C85E931B68CA}"/>
    <cellStyle name="Normal 2 6" xfId="193" xr:uid="{70213882-171A-4A4F-96F2-F8C08D274EA0}"/>
    <cellStyle name="Normal 2 6 2" xfId="194" xr:uid="{FE3B42A7-C676-497F-B389-EA676F529E02}"/>
    <cellStyle name="Normal 2 7" xfId="195" xr:uid="{DE0E4EC4-7E52-4C7B-9F6F-F740D5669ABB}"/>
    <cellStyle name="Normal 2 7 2" xfId="196" xr:uid="{97FDED6B-C90E-44D0-BCA2-E83CA38C1CCF}"/>
    <cellStyle name="Normal 2 8" xfId="197" xr:uid="{E8122970-7C43-454E-8DE2-D402DBE73AAD}"/>
    <cellStyle name="Normal 2 8 2" xfId="198" xr:uid="{C84C86D8-F945-4244-A591-BF464A851251}"/>
    <cellStyle name="Normal 2 9" xfId="199" xr:uid="{6B24F44A-525B-4FB6-B448-8849A2242F79}"/>
    <cellStyle name="Normal 2 9 2" xfId="200" xr:uid="{FED3993C-3F22-4562-8AA2-E2433FE2F625}"/>
    <cellStyle name="Normal 20" xfId="201" xr:uid="{FCD015C5-2931-4BBF-8050-C3B56CE7ABF8}"/>
    <cellStyle name="Normal 21" xfId="202" xr:uid="{FBCDBA27-0A8A-44F1-9D8D-E6F548F7A409}"/>
    <cellStyle name="Normal 22" xfId="203" xr:uid="{FDC24A9A-0640-4469-9B6E-80CF7A10DB32}"/>
    <cellStyle name="Normal 23" xfId="204" xr:uid="{0BC56FDC-2CAD-4857-B033-3E34222F10BF}"/>
    <cellStyle name="Normal 24" xfId="205" xr:uid="{AC185FBF-33EB-4296-B40F-9D5AB5A5C02A}"/>
    <cellStyle name="Normal 25" xfId="206" xr:uid="{28A50DF9-2AD7-4B48-80A4-621F9D9A973A}"/>
    <cellStyle name="Normal 26" xfId="207" xr:uid="{F4454126-3BB5-4E7F-B1D6-85CEDB673BE4}"/>
    <cellStyle name="Normal 27" xfId="208" xr:uid="{F1913182-6AE1-48E1-9F95-4962BFC3BC83}"/>
    <cellStyle name="Normal 28" xfId="209" xr:uid="{5E3B10B7-15C1-43EF-87C0-79782173860A}"/>
    <cellStyle name="Normal 29" xfId="210" xr:uid="{4544476A-0251-474E-B090-E05B9AD90410}"/>
    <cellStyle name="Normal 3" xfId="211" xr:uid="{F066EC46-61C1-40F0-8831-B4ACCD638C17}"/>
    <cellStyle name="Normal 3 10" xfId="212" xr:uid="{185DB61A-0FB9-4F20-8F75-09BA08A00245}"/>
    <cellStyle name="Normal 3 2" xfId="213" xr:uid="{E9FB673C-B8BD-4B39-83EC-3496539069BE}"/>
    <cellStyle name="Normal 3 2 2" xfId="214" xr:uid="{ABB8E625-AB34-4151-B999-5D5CB9D79CF6}"/>
    <cellStyle name="Normal 3 2 2 2" xfId="215" xr:uid="{5BF927B0-64CE-44B1-BA04-789A97110F44}"/>
    <cellStyle name="Normal 3 2 3" xfId="216" xr:uid="{816C427F-66B3-425C-A9AB-8E0F05A78EF5}"/>
    <cellStyle name="Normal 3 3" xfId="217" xr:uid="{667D5524-8094-4AFA-94C6-27B59DB5FEF7}"/>
    <cellStyle name="Normal 3 3 2" xfId="218" xr:uid="{B394B6F7-76C6-4B09-8D97-A5B6307FBDF3}"/>
    <cellStyle name="Normal 3 4" xfId="219" xr:uid="{D1EC53D8-82C7-40E1-9277-343B58F8EE26}"/>
    <cellStyle name="Normal 3 5" xfId="220" xr:uid="{8B2CA8DA-8D95-4752-8481-0FE75EBDA987}"/>
    <cellStyle name="Normal 3 5 2" xfId="221" xr:uid="{09CDBF9F-3465-42E7-841F-CC147F6A0033}"/>
    <cellStyle name="Normal 3 6" xfId="222" xr:uid="{F6D24525-466D-4947-BD26-A9294414D7C7}"/>
    <cellStyle name="Normal 3 6 2" xfId="223" xr:uid="{5BF8E062-B7B4-45BC-B598-70C60873BED6}"/>
    <cellStyle name="Normal 3 7" xfId="224" xr:uid="{997E054B-718D-476A-B0F4-DDC6C4F89C63}"/>
    <cellStyle name="Normal 3 7 2" xfId="225" xr:uid="{907DDEFB-BBDA-439B-A5FC-F006F35D5028}"/>
    <cellStyle name="Normal 3 8" xfId="226" xr:uid="{C3074DBE-A166-4733-94CD-F37D16EFFF22}"/>
    <cellStyle name="Normal 3 9" xfId="227" xr:uid="{6B7E0BB6-D6A0-4AB9-8CA5-6E2881282BD9}"/>
    <cellStyle name="Normal 30" xfId="37" xr:uid="{E7AB38BC-027D-4AC5-B6DD-A0AE885A0B30}"/>
    <cellStyle name="Normal 31" xfId="228" xr:uid="{6B26B78A-3194-4D9C-A917-3A0BFC480575}"/>
    <cellStyle name="Normal 4" xfId="229" xr:uid="{C176F6E1-9386-405D-9314-0AA0CC0249C9}"/>
    <cellStyle name="Normal 4 2" xfId="230" xr:uid="{97495F24-9A8E-4590-B14A-9BDA31161A20}"/>
    <cellStyle name="Normal 4 2 2" xfId="231" xr:uid="{6D85DC2F-7AAF-4FC6-A607-B5D019B6EF2B}"/>
    <cellStyle name="Normal 4 3" xfId="232" xr:uid="{F6531303-ABEC-4A9D-B61E-2DC4F294C835}"/>
    <cellStyle name="Normal 4 3 2" xfId="233" xr:uid="{C29E75C8-F230-4D3B-B24F-F988690FB51A}"/>
    <cellStyle name="Normal 4 4" xfId="234" xr:uid="{74D505DE-475C-4B48-AC11-C60C8A9A69E3}"/>
    <cellStyle name="Normal 5" xfId="235" xr:uid="{B342D328-EFD1-47FE-8193-F03D0D2E50AA}"/>
    <cellStyle name="Normal 5 2" xfId="236" xr:uid="{576B156A-2AB4-4983-A590-246CDAFB62CD}"/>
    <cellStyle name="Normal 5 2 2" xfId="237" xr:uid="{81F9AD0A-64F1-4D68-87F8-775F87F94A88}"/>
    <cellStyle name="Normal 5 2 3" xfId="238" xr:uid="{75ED55CE-BAEB-4E90-9C3A-76F254B23D66}"/>
    <cellStyle name="Normal 5 3" xfId="239" xr:uid="{774F198C-4C56-47E7-BB56-A15DA77C9BED}"/>
    <cellStyle name="Normal 5 4" xfId="240" xr:uid="{48093A5D-45B6-4956-A10A-907485987652}"/>
    <cellStyle name="Normal 5 5" xfId="241" xr:uid="{F863CAAA-FEE4-49AE-BC6B-50A9CA200189}"/>
    <cellStyle name="Normal 5 6" xfId="242" xr:uid="{0CA2FBD6-D4C2-4A5E-A83A-80174DB107FB}"/>
    <cellStyle name="Normal 6" xfId="243" xr:uid="{EBB22F50-584B-4321-8BF5-74851145B0A2}"/>
    <cellStyle name="Normal 6 2" xfId="244" xr:uid="{0D680612-F11E-4CC6-BCCD-EDE73E6FF432}"/>
    <cellStyle name="Normal 6 2 2" xfId="245" xr:uid="{AB6D3AB8-4CF0-4370-85A0-A2113B174A17}"/>
    <cellStyle name="Normal 6 2 3" xfId="246" xr:uid="{681ED568-7E9A-401D-B64A-0B386F38167D}"/>
    <cellStyle name="Normal 6 3" xfId="247" xr:uid="{670710A2-6FA7-496A-9B64-6E691CF810A8}"/>
    <cellStyle name="Normal 6 4" xfId="248" xr:uid="{1246CD49-7883-42F5-A9BE-AD7BE1648D7E}"/>
    <cellStyle name="Normal 7" xfId="249" xr:uid="{B4F6210C-89D1-4E11-B29E-BBB22DCC0CC9}"/>
    <cellStyle name="Normal 7 2" xfId="250" xr:uid="{746EBCD0-A6DD-4AFC-8A0C-DA0AE7D291B4}"/>
    <cellStyle name="Normal 7 2 2" xfId="251" xr:uid="{64A68482-3B65-4D60-A614-7D3300FA9C60}"/>
    <cellStyle name="Normal 7 2 3" xfId="252" xr:uid="{69CADDA5-0BA8-454F-AE0B-150B169A6E5A}"/>
    <cellStyle name="Normal 7 3" xfId="253" xr:uid="{809D8465-19FD-4D93-9277-22484E58F0B7}"/>
    <cellStyle name="Normal 7 4" xfId="254" xr:uid="{A62D5BDF-5CE3-4A92-9A9C-ACD956503B96}"/>
    <cellStyle name="Normal 8" xfId="255" xr:uid="{065DBBBA-9693-4246-B6AD-72F8DC7BCDB8}"/>
    <cellStyle name="Normal 8 2" xfId="256" xr:uid="{73363625-E758-4E46-8FD5-2C275D556901}"/>
    <cellStyle name="Normal 8 3" xfId="257" xr:uid="{08FC8D1C-F06F-4D4C-965B-34A00360F28F}"/>
    <cellStyle name="Normal 9" xfId="258" xr:uid="{13F7C24D-4473-4743-903B-FD391BEDD15D}"/>
    <cellStyle name="Normal 9 2" xfId="259" xr:uid="{64FD7625-D2CD-4A34-94A4-494DE53BBC6A}"/>
    <cellStyle name="Normal 9 3" xfId="260" xr:uid="{DEACF2E2-5ED9-4F33-8E02-CC010E0E7EF5}"/>
    <cellStyle name="Nota 2" xfId="261" xr:uid="{7AEFBD76-F3A5-473F-87FE-0A5B1CA01E7F}"/>
    <cellStyle name="Nota 2 2" xfId="262" xr:uid="{4D81868E-2997-445E-BE3C-60B51EFDFAB1}"/>
    <cellStyle name="Nota 2 3" xfId="263" xr:uid="{0B643AA2-A2F9-4FEC-8E97-9E2EF4E07E31}"/>
    <cellStyle name="Percent 5 10" xfId="264" xr:uid="{2C25112F-24FC-48D8-B0A0-F2BA96390645}"/>
    <cellStyle name="Percent_Agenda" xfId="265" xr:uid="{D02D8857-FA44-4349-AE5E-FE938AB18309}"/>
    <cellStyle name="Percentual" xfId="266" xr:uid="{E0523585-2913-472B-92BC-CC2BDF0120CA}"/>
    <cellStyle name="Ponto" xfId="267" xr:uid="{08AB4FEB-58FB-4829-BDAD-50795B1AD53E}"/>
    <cellStyle name="Porcentagem" xfId="1" builtinId="5"/>
    <cellStyle name="Porcentagem 10" xfId="269" xr:uid="{42B85B83-80E9-4745-BDEA-A51A8AEAAF79}"/>
    <cellStyle name="Porcentagem 11" xfId="270" xr:uid="{3B0DB485-23B8-4231-9E1B-A448E6C51CC8}"/>
    <cellStyle name="Porcentagem 11 2" xfId="271" xr:uid="{B1DCF429-48B0-4D84-9845-6DFFE9F0BFC4}"/>
    <cellStyle name="Porcentagem 12" xfId="272" xr:uid="{589D69BC-8DBA-4067-9771-50267486A65D}"/>
    <cellStyle name="Porcentagem 13" xfId="268" xr:uid="{0E32CAE0-2C92-494F-9A0F-1F56C7F929BE}"/>
    <cellStyle name="Porcentagem 2" xfId="273" xr:uid="{B9E6E725-C88F-4B20-BF10-472FB4A69CD1}"/>
    <cellStyle name="Porcentagem 2 10" xfId="274" xr:uid="{CD35C5E9-DFCC-4DA1-9A0F-359915360ADB}"/>
    <cellStyle name="Porcentagem 2 10 2" xfId="275" xr:uid="{EF711023-64A7-45BD-83FD-3D293865412B}"/>
    <cellStyle name="Porcentagem 2 10 3" xfId="276" xr:uid="{58C838DB-E4A4-4422-B343-D5E08F4CC1DF}"/>
    <cellStyle name="Porcentagem 2 11" xfId="277" xr:uid="{BF39FAD3-999B-41B7-BAE5-A6AF8EAB185E}"/>
    <cellStyle name="Porcentagem 2 11 2" xfId="278" xr:uid="{263A92C3-0437-4977-BCE0-1FE94346C4AF}"/>
    <cellStyle name="Porcentagem 2 12" xfId="279" xr:uid="{A18B958D-FCD8-40EE-96AE-A68AD304A1B9}"/>
    <cellStyle name="Porcentagem 2 12 2" xfId="280" xr:uid="{D1BAE661-03E2-4A3F-B4FA-3E3D3F68B26D}"/>
    <cellStyle name="Porcentagem 2 13" xfId="281" xr:uid="{52749D41-0B03-460D-A53C-D8AA1B8693B8}"/>
    <cellStyle name="Porcentagem 2 14" xfId="282" xr:uid="{481AB55A-7C90-42F4-AF58-CB3FDB96460C}"/>
    <cellStyle name="Porcentagem 2 15" xfId="283" xr:uid="{82F68853-DC2D-4EFF-877F-FDC6F9B36CFC}"/>
    <cellStyle name="Porcentagem 2 16" xfId="284" xr:uid="{9AC6A06C-326A-40AF-A404-A3AE8BC29239}"/>
    <cellStyle name="Porcentagem 2 17" xfId="285" xr:uid="{781C29E8-F89D-4641-85FC-6B946B93F831}"/>
    <cellStyle name="Porcentagem 2 18" xfId="286" xr:uid="{5B9B6C11-4604-4950-B359-0920159F485B}"/>
    <cellStyle name="Porcentagem 2 19" xfId="287" xr:uid="{619B14CF-3AD6-425A-940E-06912187D3E7}"/>
    <cellStyle name="Porcentagem 2 2" xfId="288" xr:uid="{F744350F-2366-4BB4-ADD4-B6574EDF91DC}"/>
    <cellStyle name="Porcentagem 2 2 2" xfId="289" xr:uid="{A5A0F4A9-B2F2-4D6D-8CE4-3DBC1BF960FA}"/>
    <cellStyle name="Porcentagem 2 2 3" xfId="290" xr:uid="{12642F6C-3551-4F84-996D-E36B9CB9B684}"/>
    <cellStyle name="Porcentagem 2 20" xfId="291" xr:uid="{388E473A-4AD4-4763-8003-144806B88C3C}"/>
    <cellStyle name="Porcentagem 2 21" xfId="292" xr:uid="{78285E9D-6F65-47AD-A596-D6244636C752}"/>
    <cellStyle name="Porcentagem 2 22" xfId="293" xr:uid="{169159FC-FCEB-4B95-82F9-268C04B7EB1A}"/>
    <cellStyle name="Porcentagem 2 23" xfId="294" xr:uid="{B357DAD9-D09E-43F6-857D-C5A13C309A20}"/>
    <cellStyle name="Porcentagem 2 24" xfId="295" xr:uid="{47150A35-17F4-44B3-929B-766A42886516}"/>
    <cellStyle name="Porcentagem 2 25" xfId="296" xr:uid="{BDC778CA-C9B2-4908-A1A4-8BF089F4CC9E}"/>
    <cellStyle name="Porcentagem 2 26" xfId="297" xr:uid="{F477A8EE-144B-46EB-B71B-DD8C153D9C72}"/>
    <cellStyle name="Porcentagem 2 27" xfId="298" xr:uid="{D38294CC-4222-445B-8882-AAB41B0C4183}"/>
    <cellStyle name="Porcentagem 2 28" xfId="299" xr:uid="{26004FEF-8D45-444E-A91B-0A3ED4AE27D6}"/>
    <cellStyle name="Porcentagem 2 3" xfId="300" xr:uid="{C495CF16-0350-4833-978C-52527489E926}"/>
    <cellStyle name="Porcentagem 2 3 2" xfId="301" xr:uid="{48366A0B-2759-4506-A517-AB74F62DFB8A}"/>
    <cellStyle name="Porcentagem 2 3 3" xfId="302" xr:uid="{3C8C9B84-3B34-4812-A21C-7EFFDA0286E1}"/>
    <cellStyle name="Porcentagem 2 4" xfId="303" xr:uid="{15258C2C-F49A-4D3B-AF3C-04757B93C2F1}"/>
    <cellStyle name="Porcentagem 2 4 2" xfId="304" xr:uid="{6967317D-308D-42C8-A45C-D3F378339918}"/>
    <cellStyle name="Porcentagem 2 4 3" xfId="305" xr:uid="{993622C9-DD0F-446E-AB44-60DC6A8553FE}"/>
    <cellStyle name="Porcentagem 2 5" xfId="306" xr:uid="{0FDB6025-64FB-41EF-A365-1AD762558D57}"/>
    <cellStyle name="Porcentagem 2 5 2" xfId="307" xr:uid="{F57ACEFB-2C93-4346-9E65-A379AA33DE81}"/>
    <cellStyle name="Porcentagem 2 5 3" xfId="308" xr:uid="{2D9A75AA-428D-4A0E-95D4-CBF0E896DCB2}"/>
    <cellStyle name="Porcentagem 2 6" xfId="309" xr:uid="{26584A0B-8D26-4880-89D9-3F61C36F7B85}"/>
    <cellStyle name="Porcentagem 2 6 2" xfId="310" xr:uid="{BAB53CA5-EB3B-4DBD-AB42-4115AD14352B}"/>
    <cellStyle name="Porcentagem 2 6 3" xfId="311" xr:uid="{CA06D005-712B-47DA-9965-9D1FE0BB2824}"/>
    <cellStyle name="Porcentagem 2 7" xfId="312" xr:uid="{CBC1ED4B-A95D-4C43-8523-160492B5A2A7}"/>
    <cellStyle name="Porcentagem 2 7 2" xfId="313" xr:uid="{AD594C7C-C6DE-4DCE-94E3-E9B526E2FD39}"/>
    <cellStyle name="Porcentagem 2 7 3" xfId="314" xr:uid="{96757121-28EA-4995-85D4-C805AFBF657F}"/>
    <cellStyle name="Porcentagem 2 8" xfId="315" xr:uid="{FF05D4D7-E256-4D95-B57D-0408D37AED4D}"/>
    <cellStyle name="Porcentagem 2 8 2" xfId="316" xr:uid="{0D9BAB81-90C7-4FFD-AF48-84826776837F}"/>
    <cellStyle name="Porcentagem 2 8 3" xfId="317" xr:uid="{A8075525-3DB0-49E3-8D83-BA3332500A62}"/>
    <cellStyle name="Porcentagem 2 9" xfId="318" xr:uid="{93FC5BF3-E391-428A-9DA7-41296D4890C3}"/>
    <cellStyle name="Porcentagem 2 9 2" xfId="319" xr:uid="{6B7D6A94-E4BB-49F9-B03B-43BBD2F014E3}"/>
    <cellStyle name="Porcentagem 2 9 3" xfId="320" xr:uid="{F9208CF1-5C86-4E86-AE88-7B2E4B9B11B8}"/>
    <cellStyle name="Porcentagem 3" xfId="321" xr:uid="{5D6EFA7A-0EA9-46DD-BDF0-C9C714DC5CC6}"/>
    <cellStyle name="Porcentagem 3 2" xfId="322" xr:uid="{A30B9376-CC3A-4ABB-8688-BA70CA11572E}"/>
    <cellStyle name="Porcentagem 4" xfId="323" xr:uid="{07D30A58-ECDE-4A5C-A0AE-59F9BB6518B5}"/>
    <cellStyle name="Porcentagem 4 2" xfId="324" xr:uid="{E807A1F2-E9A1-4178-A742-ADE50E1B7C71}"/>
    <cellStyle name="Porcentagem 4 2 2" xfId="325" xr:uid="{7516E7E6-0220-4CDD-804F-118A5513D0EF}"/>
    <cellStyle name="Porcentagem 4 3" xfId="326" xr:uid="{B7359A55-6DBA-4B9B-9C08-8C957773A8AB}"/>
    <cellStyle name="Porcentagem 5" xfId="327" xr:uid="{F78144B3-346E-4F3A-9FBC-13E7337D2D68}"/>
    <cellStyle name="Porcentagem 5 2" xfId="328" xr:uid="{044D1229-F01B-4569-8059-98B0D65D3896}"/>
    <cellStyle name="Porcentagem 5 2 2" xfId="329" xr:uid="{433F0A58-D662-424A-A596-A3977A9556BD}"/>
    <cellStyle name="Porcentagem 6" xfId="330" xr:uid="{48BB79ED-E0F0-40F6-B9E1-B44FE65B6322}"/>
    <cellStyle name="Porcentagem 6 2" xfId="331" xr:uid="{52DA0E88-3550-4908-B10F-FEA36C043E1E}"/>
    <cellStyle name="Porcentagem 7" xfId="332" xr:uid="{8178A393-E85F-4129-8118-6A08E7225711}"/>
    <cellStyle name="Porcentagem 8" xfId="333" xr:uid="{BB086BC0-88D5-4898-B210-D3BF6F7251E1}"/>
    <cellStyle name="Porcentagem 9" xfId="334" xr:uid="{67D99A40-4281-45C2-B54E-AD0DD08D4848}"/>
    <cellStyle name="Red Text" xfId="335" xr:uid="{E798BD49-3434-4588-BDD4-46A655D03C9E}"/>
    <cellStyle name="rodape" xfId="336" xr:uid="{08E8700D-CAD5-4DEF-AE6D-7014380817DE}"/>
    <cellStyle name="Saída" xfId="11" builtinId="21" customBuiltin="1"/>
    <cellStyle name="Saída 2" xfId="337" xr:uid="{6A89FF58-00E5-453A-A712-4C6E2AFA1218}"/>
    <cellStyle name="Saída 3" xfId="338" xr:uid="{F4B69120-E064-49B6-AA4B-21848A59D5C6}"/>
    <cellStyle name="Sep. milhar [0]" xfId="339" xr:uid="{F00F6879-B2A6-4239-B427-6F695BFAEAE3}"/>
    <cellStyle name="Sep. milhar [2]" xfId="340" xr:uid="{96F4B7F5-50C1-4EB1-BBD2-F7E10B38C5F8}"/>
    <cellStyle name="Separador de m" xfId="341" xr:uid="{2BD1A971-80BB-4E03-A39C-73B45CC0AACF}"/>
    <cellStyle name="Separador de milhares 2" xfId="342" xr:uid="{F7397B05-ED1D-40A9-8160-EA79E6D08304}"/>
    <cellStyle name="Separador de milhares 2 10" xfId="343" xr:uid="{EDEC3F2B-F480-484F-AFF0-2C561D7C9BB4}"/>
    <cellStyle name="Separador de milhares 2 11" xfId="344" xr:uid="{33DB0406-FD04-4327-B998-207DB63476ED}"/>
    <cellStyle name="Separador de milhares 2 12" xfId="345" xr:uid="{292FF4E2-C1CF-4E62-9DC7-276E27D01C80}"/>
    <cellStyle name="Separador de milhares 2 13" xfId="346" xr:uid="{B1B4C129-F827-4122-A7B3-8DD9D1375CD7}"/>
    <cellStyle name="Separador de milhares 2 14" xfId="347" xr:uid="{8E103D44-4500-4CB0-B5FF-34B99C2E55CD}"/>
    <cellStyle name="Separador de milhares 2 15" xfId="348" xr:uid="{60767551-87BF-42A3-A644-ABC9A770F70C}"/>
    <cellStyle name="Separador de milhares 2 16" xfId="349" xr:uid="{08F06476-B3EF-4029-90D1-A0E0F10FE2BA}"/>
    <cellStyle name="Separador de milhares 2 17" xfId="350" xr:uid="{D5BD8A43-39AE-439A-BA14-D00BE08CD152}"/>
    <cellStyle name="Separador de milhares 2 18" xfId="351" xr:uid="{9CE1C7A3-DC88-4C3E-8D55-3512155EF2AE}"/>
    <cellStyle name="Separador de milhares 2 19" xfId="352" xr:uid="{BCF5916F-6025-4C4E-86C9-B353E02E287E}"/>
    <cellStyle name="Separador de milhares 2 2" xfId="353" xr:uid="{ECAD13E0-1FB3-4321-89BA-C858A1965E5E}"/>
    <cellStyle name="Separador de milhares 2 2 2" xfId="354" xr:uid="{C66FC9EF-DED3-4EA8-A531-C7AA390E92B3}"/>
    <cellStyle name="Separador de milhares 2 20" xfId="355" xr:uid="{09C7DE40-0C7B-41B5-8E1F-5F7507CB0443}"/>
    <cellStyle name="Separador de milhares 2 21" xfId="356" xr:uid="{0C66FD44-BFAD-4530-AA99-67DE2A09789E}"/>
    <cellStyle name="Separador de milhares 2 22" xfId="357" xr:uid="{11D16525-B92C-4080-BFEA-2E24A84D759D}"/>
    <cellStyle name="Separador de milhares 2 23" xfId="358" xr:uid="{5D149A7A-3C81-4F04-825B-BFB7337E0873}"/>
    <cellStyle name="Separador de milhares 2 24" xfId="359" xr:uid="{F802C842-7217-4A42-81D7-B070BE94083C}"/>
    <cellStyle name="Separador de milhares 2 25" xfId="360" xr:uid="{18EA5812-EEC8-43BB-BC2E-D510F5446255}"/>
    <cellStyle name="Separador de milhares 2 26" xfId="361" xr:uid="{D9F00734-C871-465D-B6BB-F9EC3B1EB92D}"/>
    <cellStyle name="Separador de milhares 2 27" xfId="362" xr:uid="{21EB0B5C-CE05-48C5-AA4A-04E5311594B6}"/>
    <cellStyle name="Separador de milhares 2 28" xfId="363" xr:uid="{4716C008-91C9-4382-A127-009CB4FD2462}"/>
    <cellStyle name="Separador de milhares 2 29" xfId="364" xr:uid="{585586A8-9BB8-4A86-A0C5-144A6A286FB9}"/>
    <cellStyle name="Separador de milhares 2 3" xfId="365" xr:uid="{221A11EF-159F-4AE8-B71A-897518549663}"/>
    <cellStyle name="Separador de milhares 2 3 2" xfId="366" xr:uid="{633B6107-5977-479A-8146-F7B682B217F0}"/>
    <cellStyle name="Separador de milhares 2 4" xfId="367" xr:uid="{1778EA00-3E09-4800-A1CB-CC578FC998AC}"/>
    <cellStyle name="Separador de milhares 2 4 2" xfId="368" xr:uid="{DC4BEE0C-171B-45F6-884D-82E9CBCAB03B}"/>
    <cellStyle name="Separador de milhares 2 5" xfId="369" xr:uid="{562AF6F2-D754-4CBB-9B22-4053B44B185D}"/>
    <cellStyle name="Separador de milhares 2 6" xfId="370" xr:uid="{7BFFF67A-2341-432F-92FB-52BDBA371632}"/>
    <cellStyle name="Separador de milhares 2 7" xfId="371" xr:uid="{0A565025-03D8-49AE-A61A-24D529F9741D}"/>
    <cellStyle name="Separador de milhares 2 8" xfId="372" xr:uid="{24ABE17C-57D3-485B-9123-58ACC260B33A}"/>
    <cellStyle name="Separador de milhares 2 9" xfId="373" xr:uid="{85918F2C-D233-464C-A617-144F79498159}"/>
    <cellStyle name="Separador de milhares 3" xfId="374" xr:uid="{28801D59-EC70-4D24-AD53-E88358987CC8}"/>
    <cellStyle name="Separador de milhares 3 2" xfId="375" xr:uid="{3B4FBEC3-A017-4AC0-A5E3-1F07386F1718}"/>
    <cellStyle name="Separador de milhares 3 2 2" xfId="376" xr:uid="{293D40C9-404B-44D4-87A9-6302D7E0F088}"/>
    <cellStyle name="Separador de milhares 3 3" xfId="377" xr:uid="{DE5D1149-CA79-4AD0-947C-4E1534E13D6A}"/>
    <cellStyle name="Separador de milhares 4" xfId="378" xr:uid="{B741183A-5520-44C0-8C06-B5F97D2774BD}"/>
    <cellStyle name="Separador de milhares 4 2" xfId="379" xr:uid="{D2462BD7-621E-4179-9D95-5B9C1B69DDCB}"/>
    <cellStyle name="Separador de milhares 4 2 2" xfId="380" xr:uid="{8E9C7FE1-DAFB-47ED-AB97-CD74664CCB7F}"/>
    <cellStyle name="Separador de milhares 4 3" xfId="381" xr:uid="{D36FE6DD-3FF4-4FB5-B3C7-12BF2D025CF9}"/>
    <cellStyle name="Separador de milhares 5" xfId="382" xr:uid="{58C5A477-F974-4FEB-8955-99E0366223D2}"/>
    <cellStyle name="Separador de milhares 6" xfId="383" xr:uid="{935DD89A-62C0-4733-A64C-55F02D4D03F6}"/>
    <cellStyle name="Texto de Aviso" xfId="15" builtinId="11" customBuiltin="1"/>
    <cellStyle name="Texto de Aviso 2" xfId="384" xr:uid="{3B6F0286-1178-41F8-8B7B-E9DAE33AB30A}"/>
    <cellStyle name="Texto de Aviso 3" xfId="385" xr:uid="{5C396C31-A87A-413A-B3F7-11BDB90F63E0}"/>
    <cellStyle name="Texto Explicativo" xfId="16" builtinId="53" customBuiltin="1"/>
    <cellStyle name="Texto Explicativo 2" xfId="386" xr:uid="{8802E25A-D127-448B-93B5-26C79FC8FD14}"/>
    <cellStyle name="Texto Explicativo 3" xfId="387" xr:uid="{7DE678A6-D6E9-4E31-8525-56E7884E4618}"/>
    <cellStyle name="Titulo" xfId="388" xr:uid="{4EB4DB9A-F5FF-46A9-952B-FA7CC780EA7B}"/>
    <cellStyle name="Título 1" xfId="5" builtinId="16" customBuiltin="1"/>
    <cellStyle name="Título 1 2" xfId="390" xr:uid="{5AB92D63-D79F-48A9-92B2-EE359EF37F9F}"/>
    <cellStyle name="Título 1 3" xfId="391" xr:uid="{E663C3E4-DB2D-41AE-971F-AAA63B98530C}"/>
    <cellStyle name="Título 2" xfId="6" builtinId="17" customBuiltin="1"/>
    <cellStyle name="Título 2 2" xfId="392" xr:uid="{13E629B9-B174-4F64-A3FB-58B0E010EE23}"/>
    <cellStyle name="Título 2 3" xfId="393" xr:uid="{42DE0385-D2B3-462E-8E7D-0F0BFE795A0D}"/>
    <cellStyle name="Título 3" xfId="7" builtinId="18" customBuiltin="1"/>
    <cellStyle name="Título 3 2" xfId="394" xr:uid="{664A3A9D-DAF5-4067-85BC-59E89BDA857A}"/>
    <cellStyle name="Título 3 3" xfId="395" xr:uid="{312B8A12-6C13-4794-95DD-CAA145476848}"/>
    <cellStyle name="Título 4" xfId="8" builtinId="19" customBuiltin="1"/>
    <cellStyle name="Título 4 2" xfId="396" xr:uid="{E249753F-2625-4D6F-8CA7-71BEDD55C559}"/>
    <cellStyle name="Título 4 3" xfId="397" xr:uid="{73366567-B1E7-4BED-9158-69041C53F9A4}"/>
    <cellStyle name="Título 5" xfId="398" xr:uid="{17F2D59A-5D5E-437D-9B4E-203185F230C9}"/>
    <cellStyle name="Título 5 2" xfId="399" xr:uid="{A80D92EB-5962-485A-ABD9-C6B6E72DBD19}"/>
    <cellStyle name="Título 6" xfId="400" xr:uid="{7D6479FF-8044-4FE5-B819-8436601D5839}"/>
    <cellStyle name="Título 7" xfId="389" xr:uid="{77E0D274-7174-4F9E-8DBC-84FB9B5B9AA2}"/>
    <cellStyle name="Titulo1" xfId="401" xr:uid="{F2E43D8C-02C7-40D8-A5DC-E7235E17716E}"/>
    <cellStyle name="Titulo1 2" xfId="402" xr:uid="{0DDE1F02-666D-4B5E-90CC-F159893780E9}"/>
    <cellStyle name="Titulo2" xfId="403" xr:uid="{5B29FE8C-C43C-413A-B3F2-E0631EF9F956}"/>
    <cellStyle name="Titulo2 2" xfId="404" xr:uid="{571EAC3A-E3E0-4AC3-B670-4D5CB0878880}"/>
    <cellStyle name="TopGrey" xfId="405" xr:uid="{45AEBFE2-717E-4C8B-8E85-256EFC68157C}"/>
    <cellStyle name="Total" xfId="17" builtinId="25" customBuiltin="1"/>
    <cellStyle name="Total 2" xfId="406" xr:uid="{31D7F6D3-F815-4D34-AF81-A56A1577C2E3}"/>
    <cellStyle name="Total 2 2" xfId="407" xr:uid="{31CDF2D5-FE00-4189-BB2C-B35E847FB912}"/>
    <cellStyle name="Total 3" xfId="408" xr:uid="{D8764A97-8DDE-426F-A6F3-60A56B98EA1E}"/>
    <cellStyle name="V¡rgula" xfId="409" xr:uid="{F9673B06-723E-4081-858A-FB827B562FB1}"/>
    <cellStyle name="V¡rgula0" xfId="410" xr:uid="{19B5E384-AC4F-45D6-86E4-38C713356DA2}"/>
    <cellStyle name="Vírgula" xfId="3" builtinId="3"/>
    <cellStyle name="Vírgula 10" xfId="412" xr:uid="{9869697F-D4CB-4ADD-A3F7-E053B5974FE8}"/>
    <cellStyle name="Vírgula 11" xfId="411" xr:uid="{7A4C3FC1-C8A2-40C3-84B4-EECBB5D9069A}"/>
    <cellStyle name="Vírgula 12" xfId="36" xr:uid="{2358AE67-2869-43A0-96A9-7E71A1F7D529}"/>
    <cellStyle name="Vírgula 2" xfId="413" xr:uid="{0BB8D6A6-3027-4944-B82F-564E4D56BD84}"/>
    <cellStyle name="Vírgula 2 2" xfId="414" xr:uid="{D0623EDB-C823-4BBA-A054-F79EFDF3F59B}"/>
    <cellStyle name="Vírgula 2 2 2" xfId="415" xr:uid="{5C56DF74-7073-4AA9-AC69-59E3A4C57257}"/>
    <cellStyle name="Vírgula 2 3" xfId="416" xr:uid="{0B7FFEFF-0B46-41EF-AEB6-92E9CA92206B}"/>
    <cellStyle name="Vírgula 2 4" xfId="417" xr:uid="{9FFB5309-3D27-4732-90FB-3FE68687F8A4}"/>
    <cellStyle name="Vírgula 2 5" xfId="418" xr:uid="{E694C826-0118-429E-A400-A73159110A7C}"/>
    <cellStyle name="Vírgula 3" xfId="419" xr:uid="{DA92E805-C857-49B1-9A39-043722948080}"/>
    <cellStyle name="Vírgula 3 2" xfId="420" xr:uid="{EBDC837C-D01A-4C5D-8BA6-E1EE3E4EE748}"/>
    <cellStyle name="Vírgula 3 2 2" xfId="421" xr:uid="{4C608D0B-FC26-44A6-8DC0-1F5AAD456781}"/>
    <cellStyle name="Vírgula 3 3" xfId="422" xr:uid="{5678C0C7-AB24-40B2-9199-790D8FAF2115}"/>
    <cellStyle name="Vírgula 3 4" xfId="423" xr:uid="{066B1088-BD7E-4AC4-B655-942AC11E3C14}"/>
    <cellStyle name="Vírgula 4" xfId="424" xr:uid="{BD181D7A-5234-4B58-B048-9191E545616F}"/>
    <cellStyle name="Vírgula 4 2" xfId="425" xr:uid="{332C8787-179D-4811-9167-EB8F75B26F7C}"/>
    <cellStyle name="Vírgula 4 3" xfId="426" xr:uid="{9CE23F19-1639-4D15-AB9E-E6EAE9F84187}"/>
    <cellStyle name="Vírgula 4 4" xfId="427" xr:uid="{24CEE439-9DB5-407F-8573-5E2997201504}"/>
    <cellStyle name="Vírgula 4 5" xfId="428" xr:uid="{52308A4C-0DBC-4E20-AEE7-BCA1199C683C}"/>
    <cellStyle name="Vírgula 5" xfId="429" xr:uid="{EB59F989-3A36-4B30-8E3D-60762BB7E00E}"/>
    <cellStyle name="Vírgula 5 2" xfId="430" xr:uid="{F0415E8F-B7A1-46D7-AA4F-CA4EC58C5C4A}"/>
    <cellStyle name="Vírgula 5 3" xfId="431" xr:uid="{949660F4-74BC-4953-A592-2E4F3197055D}"/>
    <cellStyle name="Vírgula 5 4" xfId="432" xr:uid="{96146DEC-242B-4828-98AF-A439A94FAA0E}"/>
    <cellStyle name="Vírgula 6" xfId="433" xr:uid="{B5D6F877-AB04-4B31-8724-6045664E9ED0}"/>
    <cellStyle name="Vírgula 6 2" xfId="434" xr:uid="{8DD2C384-9B69-4A80-B2BA-0937F75BBCA3}"/>
    <cellStyle name="Vírgula 6 3" xfId="435" xr:uid="{FF72C9A2-88F5-478D-BDB7-45D31B29DFAA}"/>
    <cellStyle name="Vírgula 7" xfId="436" xr:uid="{0D907861-9C85-4052-80D1-E1FF0B8C4EC0}"/>
    <cellStyle name="Vírgula 7 2" xfId="437" xr:uid="{518AC3A3-57E6-421A-BC4D-B179832C123B}"/>
    <cellStyle name="Vírgula 8" xfId="438" xr:uid="{5B7874F5-49AF-4E5B-95F2-61A5CE63300F}"/>
    <cellStyle name="Vírgula 8 2" xfId="439" xr:uid="{7BD39016-492B-4E24-8142-D49BEAE3E067}"/>
    <cellStyle name="Vírgula 9" xfId="440" xr:uid="{4D37AE1A-8CEC-4735-84D0-F7C345CFC7F5}"/>
  </cellStyles>
  <dxfs count="0"/>
  <tableStyles count="0" defaultTableStyle="TableStyleMedium2" defaultPivotStyle="PivotStyleLight16"/>
  <colors>
    <mruColors>
      <color rgb="FF5B9BD5"/>
      <color rgb="FF2A6BA6"/>
      <color rgb="FF9FB7E1"/>
      <color rgb="FF648ACE"/>
      <color rgb="FF2D508F"/>
      <color rgb="FF2B4D89"/>
      <color rgb="FFDAAEAE"/>
      <color rgb="FF9E4848"/>
      <color rgb="FFEEDADA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70803750810327"/>
          <c:y val="7.7847742833386219E-2"/>
          <c:w val="0.86353622825866871"/>
          <c:h val="0.764722806136750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50-42DC-8BA8-B739EB470F55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50-42DC-8BA8-B739EB470F5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50-42DC-8BA8-B739EB470F55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50-42DC-8BA8-B739EB470F55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50-42DC-8BA8-B739EB470F55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50-42DC-8BA8-B739EB470F55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50-42DC-8BA8-B739EB470F55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50-42DC-8BA8-B739EB470F55}"/>
              </c:ext>
            </c:extLst>
          </c:dPt>
          <c:dPt>
            <c:idx val="8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550-42DC-8BA8-B739EB470F55}"/>
              </c:ext>
            </c:extLst>
          </c:dPt>
          <c:dPt>
            <c:idx val="9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550-42DC-8BA8-B739EB470F55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6550-42DC-8BA8-B739EB470F55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6550-42DC-8BA8-B739EB470F55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6550-42DC-8BA8-B739EB470F55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6550-42DC-8BA8-B739EB470F55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6550-42DC-8BA8-B739EB470F55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6550-42DC-8BA8-B739EB470F55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6550-42DC-8BA8-B739EB470F55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6550-42DC-8BA8-B739EB470F55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6550-42DC-8BA8-B739EB470F55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6550-42DC-8BA8-B739EB470F55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6550-42DC-8BA8-B739EB470F55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5DA1-4A84-A236-ED5B2B9FC0FF}"/>
              </c:ext>
            </c:extLst>
          </c:dPt>
          <c:dLbls>
            <c:dLbl>
              <c:idx val="0"/>
              <c:layout>
                <c:manualLayout>
                  <c:x val="8.8741018247284528E-3"/>
                  <c:y val="-4.273502835485955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50-42DC-8BA8-B739EB470F55}"/>
                </c:ext>
              </c:extLst>
            </c:dLbl>
            <c:dLbl>
              <c:idx val="11"/>
              <c:layout>
                <c:manualLayout>
                  <c:x val="0"/>
                  <c:y val="-1.28205085064578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550-42DC-8BA8-B739EB470F55}"/>
                </c:ext>
              </c:extLst>
            </c:dLbl>
            <c:dLbl>
              <c:idx val="2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5DA1-4A84-A236-ED5B2B9FC0F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'Graf. 1-1 e 1-2'!$B$1:$W$1</c15:sqref>
                  </c15:fullRef>
                </c:ext>
              </c:extLst>
              <c:f>'Graf. 1-1 e 1-2'!$C$1:$W$1</c:f>
              <c:numCache>
                <c:formatCode>General</c:formatCode>
                <c:ptCount val="2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'Graf. 1-1 e 1-2'!$B$2:$W$2</c15:sqref>
                  </c15:fullRef>
                </c:ext>
              </c:extLst>
              <c:f>'Graf. 1-1 e 1-2'!$C$2:$W$2</c:f>
              <c:numCache>
                <c:formatCode>General</c:formatCode>
                <c:ptCount val="22"/>
                <c:pt idx="0">
                  <c:v>195.747207</c:v>
                </c:pt>
                <c:pt idx="1">
                  <c:v>197.45933299999999</c:v>
                </c:pt>
                <c:pt idx="2">
                  <c:v>199.159561</c:v>
                </c:pt>
                <c:pt idx="3">
                  <c:v>200.86086449999999</c:v>
                </c:pt>
                <c:pt idx="4">
                  <c:v>202.59661199999999</c:v>
                </c:pt>
                <c:pt idx="5">
                  <c:v>204.316135</c:v>
                </c:pt>
                <c:pt idx="6">
                  <c:v>205.98066399999999</c:v>
                </c:pt>
                <c:pt idx="7">
                  <c:v>207.6498205</c:v>
                </c:pt>
                <c:pt idx="8">
                  <c:v>209.32101249999999</c:v>
                </c:pt>
                <c:pt idx="9">
                  <c:v>210.95140850000001</c:v>
                </c:pt>
                <c:pt idx="10">
                  <c:v>212.5366655</c:v>
                </c:pt>
                <c:pt idx="11">
                  <c:v>214.07308950000001</c:v>
                </c:pt>
                <c:pt idx="12">
                  <c:v>215.55640450000001</c:v>
                </c:pt>
                <c:pt idx="13">
                  <c:v>216.9843655</c:v>
                </c:pt>
                <c:pt idx="14">
                  <c:v>218.35677749999999</c:v>
                </c:pt>
                <c:pt idx="15">
                  <c:v>219.67281149999999</c:v>
                </c:pt>
                <c:pt idx="16">
                  <c:v>220.930882</c:v>
                </c:pt>
                <c:pt idx="17">
                  <c:v>222.12945149999999</c:v>
                </c:pt>
                <c:pt idx="18">
                  <c:v>223.26748699999999</c:v>
                </c:pt>
                <c:pt idx="19">
                  <c:v>224.34488350000001</c:v>
                </c:pt>
                <c:pt idx="20">
                  <c:v>225.36143849999999</c:v>
                </c:pt>
                <c:pt idx="21">
                  <c:v>226.31610850000001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6550-42DC-8BA8-B739EB470F55}"/>
            </c:ext>
          </c:extLst>
        </c:ser>
        <c:ser>
          <c:idx val="1"/>
          <c:order val="1"/>
          <c:tx>
            <c:v>Habitante por domicílio</c:v>
          </c:tx>
          <c:spPr>
            <a:gradFill rotWithShape="1">
              <a:gsLst>
                <a:gs pos="0">
                  <a:schemeClr val="accent1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'Graf. 1-1 e 1-2'!$B$1:$W$1</c15:sqref>
                  </c15:fullRef>
                </c:ext>
              </c:extLst>
              <c:f>'Graf. 1-1 e 1-2'!$C$1:$W$1</c:f>
              <c:numCache>
                <c:formatCode>General</c:formatCode>
                <c:ptCount val="2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'Graf. 1-1 e 1-2'!$B$11:$X$11</c15:sqref>
                  </c15:fullRef>
                </c:ext>
              </c:extLst>
              <c:f>'Graf. 1-1 e 1-2'!$B$11:$W$11</c:f>
              <c:numCache>
                <c:formatCode>General</c:formatCode>
                <c:ptCount val="22"/>
              </c:numCache>
            </c:numRef>
          </c:val>
          <c:extLst>
            <c:ext xmlns:c16="http://schemas.microsoft.com/office/drawing/2014/chart" uri="{C3380CC4-5D6E-409C-BE32-E72D297353CC}">
              <c16:uniqueId val="{00000030-6550-42DC-8BA8-B739EB470F5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646129944"/>
        <c:axId val="646140768"/>
      </c:barChart>
      <c:catAx>
        <c:axId val="6461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46140768"/>
        <c:crosses val="autoZero"/>
        <c:auto val="1"/>
        <c:lblAlgn val="ctr"/>
        <c:lblOffset val="100"/>
        <c:noMultiLvlLbl val="0"/>
      </c:catAx>
      <c:valAx>
        <c:axId val="646140768"/>
        <c:scaling>
          <c:orientation val="minMax"/>
          <c:max val="230"/>
          <c:min val="1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pt-BR" sz="90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Milhões de pessoas</a:t>
                </a:r>
              </a:p>
            </c:rich>
          </c:tx>
          <c:layout>
            <c:manualLayout>
              <c:xMode val="edge"/>
              <c:yMode val="edge"/>
              <c:x val="7.0073960747471875E-3"/>
              <c:y val="0.252447926358460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46129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965529431884978E-2"/>
          <c:y val="7.671122124684901E-2"/>
          <c:w val="0.97681940835689907"/>
          <c:h val="0.6520696645059466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'Graf 1-9'!$A$3</c:f>
              <c:strCache>
                <c:ptCount val="1"/>
                <c:pt idx="0">
                  <c:v>Extrativa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DD-4EF3-AA86-16301CCC363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DD-4EF3-AA86-16301CCC3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1-9'!$B$2:$E$2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1-9'!$B$3:$E$3</c:f>
              <c:numCache>
                <c:formatCode>0.0%</c:formatCode>
                <c:ptCount val="4"/>
                <c:pt idx="0">
                  <c:v>1.6296213720354835E-2</c:v>
                </c:pt>
                <c:pt idx="1">
                  <c:v>2.287381049572601E-2</c:v>
                </c:pt>
                <c:pt idx="2">
                  <c:v>5.2500776674184513E-2</c:v>
                </c:pt>
                <c:pt idx="3">
                  <c:v>2.9812010256582422E-2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DD-4EF3-AA86-16301CCC363C}"/>
            </c:ext>
          </c:extLst>
        </c:ser>
        <c:ser>
          <c:idx val="0"/>
          <c:order val="1"/>
          <c:tx>
            <c:strRef>
              <c:f>'Graf 1-9'!$A$4</c:f>
              <c:strCache>
                <c:ptCount val="1"/>
                <c:pt idx="0">
                  <c:v>Transformação</c:v>
                </c:pt>
              </c:strCache>
            </c:strRef>
          </c:tx>
          <c:spPr>
            <a:solidFill>
              <a:srgbClr val="2D508F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4DD-4EF3-AA86-16301CCC363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4DD-4EF3-AA86-16301CCC363C}"/>
              </c:ext>
            </c:extLst>
          </c:dPt>
          <c:dPt>
            <c:idx val="2"/>
            <c:invertIfNegative val="0"/>
            <c:bubble3D val="0"/>
            <c:spPr>
              <a:solidFill>
                <a:srgbClr val="2A6BA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B137-4AC0-856F-D7A61E86099E}"/>
              </c:ext>
            </c:extLst>
          </c:dPt>
          <c:dPt>
            <c:idx val="3"/>
            <c:invertIfNegative val="0"/>
            <c:bubble3D val="0"/>
            <c:spPr>
              <a:solidFill>
                <a:srgbClr val="2A6BA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B137-4AC0-856F-D7A61E8609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1-9'!$B$2:$E$2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1-9'!$B$4:$E$4</c:f>
              <c:numCache>
                <c:formatCode>0.0%</c:formatCode>
                <c:ptCount val="4"/>
                <c:pt idx="0">
                  <c:v>-3.475691770850009E-2</c:v>
                </c:pt>
                <c:pt idx="1">
                  <c:v>1.0567555816409335E-2</c:v>
                </c:pt>
                <c:pt idx="2">
                  <c:v>2.7486403619921829E-2</c:v>
                </c:pt>
                <c:pt idx="3">
                  <c:v>3.1915080007185681E-2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4DD-4EF3-AA86-16301CCC363C}"/>
            </c:ext>
          </c:extLst>
        </c:ser>
        <c:ser>
          <c:idx val="2"/>
          <c:order val="2"/>
          <c:tx>
            <c:strRef>
              <c:f>'Graf 1-9'!$A$5</c:f>
              <c:strCache>
                <c:ptCount val="1"/>
                <c:pt idx="0">
                  <c:v>Transformação Energointensivos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DD-4EF3-AA86-16301CCC363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4DD-4EF3-AA86-16301CCC363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B137-4AC0-856F-D7A61E86099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B137-4AC0-856F-D7A61E8609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1-9'!$B$2:$E$2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1-9'!$B$5:$E$5</c:f>
              <c:numCache>
                <c:formatCode>0.0%</c:formatCode>
                <c:ptCount val="4"/>
                <c:pt idx="0">
                  <c:v>-1.7402716955422948E-2</c:v>
                </c:pt>
                <c:pt idx="1">
                  <c:v>2.0523082278585125E-2</c:v>
                </c:pt>
                <c:pt idx="2">
                  <c:v>2.603715835149667E-2</c:v>
                </c:pt>
                <c:pt idx="3">
                  <c:v>2.8705468026543501E-2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DD-4EF3-AA86-16301CCC363C}"/>
            </c:ext>
          </c:extLst>
        </c:ser>
        <c:ser>
          <c:idx val="3"/>
          <c:order val="3"/>
          <c:tx>
            <c:strRef>
              <c:f>'Graf 1-9'!$A$6</c:f>
              <c:strCache>
                <c:ptCount val="1"/>
                <c:pt idx="0">
                  <c:v>Outros da Transformação</c:v>
                </c:pt>
              </c:strCache>
            </c:strRef>
          </c:tx>
          <c:spPr>
            <a:solidFill>
              <a:srgbClr val="9FB7E1"/>
            </a:solidFill>
            <a:ln>
              <a:solidFill>
                <a:schemeClr val="accent1">
                  <a:lumMod val="20000"/>
                  <a:lumOff val="80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9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44DD-4EF3-AA86-16301CCC363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9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44DD-4EF3-AA86-16301CCC363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1">
                    <a:lumMod val="20000"/>
                    <a:lumOff val="8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B137-4AC0-856F-D7A61E86099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1">
                    <a:lumMod val="20000"/>
                    <a:lumOff val="8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B137-4AC0-856F-D7A61E8609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1-9'!$B$2:$E$2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1-9'!$B$6:$E$6</c:f>
              <c:numCache>
                <c:formatCode>0.0%</c:formatCode>
                <c:ptCount val="4"/>
                <c:pt idx="0">
                  <c:v>-4.1003810082091426E-2</c:v>
                </c:pt>
                <c:pt idx="1">
                  <c:v>2.1017149039050942E-3</c:v>
                </c:pt>
                <c:pt idx="2">
                  <c:v>2.8076664801497619E-2</c:v>
                </c:pt>
                <c:pt idx="3">
                  <c:v>3.3203273180528736E-2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4DD-4EF3-AA86-16301CCC363C}"/>
            </c:ext>
          </c:extLst>
        </c:ser>
        <c:ser>
          <c:idx val="4"/>
          <c:order val="4"/>
          <c:tx>
            <c:strRef>
              <c:f>'Graf 1-9'!$A$7</c:f>
              <c:strCache>
                <c:ptCount val="1"/>
                <c:pt idx="0">
                  <c:v>Construção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44DD-4EF3-AA86-16301CCC363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44DD-4EF3-AA86-16301CCC363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B137-4AC0-856F-D7A61E86099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B137-4AC0-856F-D7A61E8609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1-9'!$B$2:$E$2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1-9'!$B$7:$E$7</c:f>
              <c:numCache>
                <c:formatCode>0.0%</c:formatCode>
                <c:ptCount val="4"/>
                <c:pt idx="0">
                  <c:v>-2.8165697569919157E-2</c:v>
                </c:pt>
                <c:pt idx="1">
                  <c:v>-2.9840520674218274E-2</c:v>
                </c:pt>
                <c:pt idx="2">
                  <c:v>2.7193086928188892E-2</c:v>
                </c:pt>
                <c:pt idx="3">
                  <c:v>3.2678948612207215E-2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4DD-4EF3-AA86-16301CCC3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50"/>
        <c:axId val="549207208"/>
        <c:axId val="549203272"/>
      </c:barChart>
      <c:catAx>
        <c:axId val="54920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549203272"/>
        <c:crosses val="autoZero"/>
        <c:auto val="1"/>
        <c:lblAlgn val="ctr"/>
        <c:lblOffset val="100"/>
        <c:noMultiLvlLbl val="0"/>
      </c:catAx>
      <c:valAx>
        <c:axId val="549203272"/>
        <c:scaling>
          <c:orientation val="minMax"/>
        </c:scaling>
        <c:delete val="1"/>
        <c:axPos val="l"/>
        <c:numFmt formatCode="0%" sourceLinked="0"/>
        <c:majorTickMark val="none"/>
        <c:minorTickMark val="none"/>
        <c:tickLblPos val="nextTo"/>
        <c:crossAx val="54920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917308561302234"/>
          <c:w val="0.99208359290262338"/>
          <c:h val="8.42737227887072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075366625930462E-2"/>
          <c:y val="9.4464175993480948E-2"/>
          <c:w val="0.88080105296942313"/>
          <c:h val="0.78531378840064403"/>
        </c:manualLayout>
      </c:layout>
      <c:areaChart>
        <c:grouping val="standard"/>
        <c:varyColors val="0"/>
        <c:ser>
          <c:idx val="2"/>
          <c:order val="0"/>
          <c:tx>
            <c:strRef>
              <c:f>'Graf 1-10_Box'!$D$2</c:f>
              <c:strCache>
                <c:ptCount val="1"/>
                <c:pt idx="0">
                  <c:v>PDE 2031 Superior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8100">
              <a:solidFill>
                <a:schemeClr val="bg1"/>
              </a:solidFill>
            </a:ln>
            <a:effectLst/>
          </c:spPr>
          <c:cat>
            <c:numRef>
              <c:f>'Graf 1-10_Box'!$A$3:$A$14</c:f>
              <c:numCache>
                <c:formatCode>yyyy</c:formatCode>
                <c:ptCount val="12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</c:numCache>
            </c:numRef>
          </c:cat>
          <c:val>
            <c:numRef>
              <c:f>'Graf 1-10_Box'!$D$3:$D$14</c:f>
              <c:numCache>
                <c:formatCode>0.0</c:formatCode>
                <c:ptCount val="12"/>
                <c:pt idx="0">
                  <c:v>100</c:v>
                </c:pt>
                <c:pt idx="1">
                  <c:v>106</c:v>
                </c:pt>
                <c:pt idx="2">
                  <c:v>109.816</c:v>
                </c:pt>
                <c:pt idx="3">
                  <c:v>113.98900800000001</c:v>
                </c:pt>
                <c:pt idx="4">
                  <c:v>118.54856832000002</c:v>
                </c:pt>
                <c:pt idx="5">
                  <c:v>123.29051105280001</c:v>
                </c:pt>
                <c:pt idx="6">
                  <c:v>128.22213149491202</c:v>
                </c:pt>
                <c:pt idx="7">
                  <c:v>133.3510167547085</c:v>
                </c:pt>
                <c:pt idx="8">
                  <c:v>138.68505742489685</c:v>
                </c:pt>
                <c:pt idx="9">
                  <c:v>144.23245972189272</c:v>
                </c:pt>
                <c:pt idx="10">
                  <c:v>150.00175811076844</c:v>
                </c:pt>
                <c:pt idx="11">
                  <c:v>156.00182843519917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7-48E0-9B20-8B8AFA79290D}"/>
            </c:ext>
          </c:extLst>
        </c:ser>
        <c:ser>
          <c:idx val="1"/>
          <c:order val="1"/>
          <c:tx>
            <c:strRef>
              <c:f>'Graf 1-10_Box'!$C$2</c:f>
              <c:strCache>
                <c:ptCount val="1"/>
                <c:pt idx="0">
                  <c:v>PDE 2031 Referência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cat>
            <c:numRef>
              <c:f>'Graf 1-10_Box'!$A$3:$A$14</c:f>
              <c:numCache>
                <c:formatCode>yyyy</c:formatCode>
                <c:ptCount val="12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</c:numCache>
            </c:numRef>
          </c:cat>
          <c:val>
            <c:numRef>
              <c:f>'Graf 1-10_Box'!$C$3:$C$14</c:f>
              <c:numCache>
                <c:formatCode>0.0</c:formatCode>
                <c:ptCount val="12"/>
                <c:pt idx="0">
                  <c:v>100</c:v>
                </c:pt>
                <c:pt idx="1">
                  <c:v>105</c:v>
                </c:pt>
                <c:pt idx="2">
                  <c:v>107.41499999999999</c:v>
                </c:pt>
                <c:pt idx="3">
                  <c:v>110.42261999999999</c:v>
                </c:pt>
                <c:pt idx="4">
                  <c:v>113.62487597999998</c:v>
                </c:pt>
                <c:pt idx="5">
                  <c:v>117.03362225939999</c:v>
                </c:pt>
                <c:pt idx="6">
                  <c:v>120.544630927182</c:v>
                </c:pt>
                <c:pt idx="7">
                  <c:v>124.16096985499746</c:v>
                </c:pt>
                <c:pt idx="8">
                  <c:v>127.88579895064738</c:v>
                </c:pt>
                <c:pt idx="9">
                  <c:v>131.72237291916682</c:v>
                </c:pt>
                <c:pt idx="10">
                  <c:v>135.67404410674183</c:v>
                </c:pt>
                <c:pt idx="11">
                  <c:v>139.74426542994408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7-48E0-9B20-8B8AFA79290D}"/>
            </c:ext>
          </c:extLst>
        </c:ser>
        <c:ser>
          <c:idx val="0"/>
          <c:order val="2"/>
          <c:tx>
            <c:strRef>
              <c:f>'Graf 1-10_Box'!$B$2</c:f>
              <c:strCache>
                <c:ptCount val="1"/>
                <c:pt idx="0">
                  <c:v>PDE 2031 Inferior</c:v>
                </c:pt>
              </c:strCache>
            </c:strRef>
          </c:tx>
          <c:spPr>
            <a:solidFill>
              <a:schemeClr val="bg1"/>
            </a:solidFill>
            <a:ln w="38100">
              <a:solidFill>
                <a:schemeClr val="bg1"/>
              </a:solidFill>
            </a:ln>
            <a:effectLst/>
          </c:spPr>
          <c:cat>
            <c:numRef>
              <c:f>'Graf 1-10_Box'!$A$3:$A$14</c:f>
              <c:numCache>
                <c:formatCode>yyyy</c:formatCode>
                <c:ptCount val="12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</c:numCache>
            </c:numRef>
          </c:cat>
          <c:val>
            <c:numRef>
              <c:f>'Graf 1-10_Box'!$B$3:$B$14</c:f>
              <c:numCache>
                <c:formatCode>0.0</c:formatCode>
                <c:ptCount val="12"/>
                <c:pt idx="0">
                  <c:v>100</c:v>
                </c:pt>
                <c:pt idx="1">
                  <c:v>100.63230216571442</c:v>
                </c:pt>
                <c:pt idx="2">
                  <c:v>102.09785592573924</c:v>
                </c:pt>
                <c:pt idx="3">
                  <c:v>103.86828817579581</c:v>
                </c:pt>
                <c:pt idx="4">
                  <c:v>105.80359074061042</c:v>
                </c:pt>
                <c:pt idx="5">
                  <c:v>107.88783481997612</c:v>
                </c:pt>
                <c:pt idx="6">
                  <c:v>110.01313680060929</c:v>
                </c:pt>
                <c:pt idx="7">
                  <c:v>112.18030548953649</c:v>
                </c:pt>
                <c:pt idx="8">
                  <c:v>114.39016562662027</c:v>
                </c:pt>
                <c:pt idx="9">
                  <c:v>116.64355819842298</c:v>
                </c:pt>
                <c:pt idx="10">
                  <c:v>118.94134075825342</c:v>
                </c:pt>
                <c:pt idx="11">
                  <c:v>121.2843877525182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27-48E0-9B20-8B8AFA792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29392"/>
        <c:axId val="494529952"/>
      </c:areaChart>
      <c:dateAx>
        <c:axId val="494529392"/>
        <c:scaling>
          <c:orientation val="minMax"/>
        </c:scaling>
        <c:delete val="1"/>
        <c:axPos val="b"/>
        <c:numFmt formatCode="yyyy" sourceLinked="1"/>
        <c:majorTickMark val="none"/>
        <c:minorTickMark val="none"/>
        <c:tickLblPos val="low"/>
        <c:crossAx val="494529952"/>
        <c:crosses val="autoZero"/>
        <c:auto val="1"/>
        <c:lblOffset val="100"/>
        <c:baseTimeUnit val="days"/>
        <c:majorUnit val="1"/>
        <c:majorTimeUnit val="years"/>
      </c:dateAx>
      <c:valAx>
        <c:axId val="494529952"/>
        <c:scaling>
          <c:orientation val="minMax"/>
          <c:min val="80"/>
        </c:scaling>
        <c:delete val="1"/>
        <c:axPos val="l"/>
        <c:numFmt formatCode="#,##0" sourceLinked="0"/>
        <c:majorTickMark val="out"/>
        <c:minorTickMark val="none"/>
        <c:tickLblPos val="nextTo"/>
        <c:crossAx val="49452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075366625930462E-2"/>
          <c:y val="9.1571401696613333E-2"/>
          <c:w val="0.8790493811051916"/>
          <c:h val="0.80140781063380173"/>
        </c:manualLayout>
      </c:layout>
      <c:lineChart>
        <c:grouping val="standard"/>
        <c:varyColors val="0"/>
        <c:ser>
          <c:idx val="1"/>
          <c:order val="0"/>
          <c:tx>
            <c:strRef>
              <c:f>'Graf 1-10_Box'!$C$2</c:f>
              <c:strCache>
                <c:ptCount val="1"/>
                <c:pt idx="0">
                  <c:v>PDE 2031 Referência</c:v>
                </c:pt>
              </c:strCache>
            </c:strRef>
          </c:tx>
          <c:spPr>
            <a:ln w="57150" cap="rnd">
              <a:solidFill>
                <a:schemeClr val="tx1">
                  <a:lumMod val="50000"/>
                  <a:lumOff val="50000"/>
                </a:schemeClr>
              </a:solidFill>
              <a:prstDash val="sysDot"/>
              <a:round/>
            </a:ln>
            <a:effectLst>
              <a:innerShdw blurRad="63500" dist="50800" dir="5400000">
                <a:prstClr val="black">
                  <a:alpha val="50000"/>
                </a:prstClr>
              </a:innerShdw>
            </a:effectLst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FB-47F8-8D27-8CF163FEE8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'Graf 1-10_Box'!$A$3:$A$14</c:f>
              <c:numCache>
                <c:formatCode>yyyy</c:formatCode>
                <c:ptCount val="12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</c:numCache>
            </c:numRef>
          </c:cat>
          <c:val>
            <c:numRef>
              <c:f>'Graf 1-10_Box'!$C$3:$C$14</c:f>
              <c:numCache>
                <c:formatCode>0.0</c:formatCode>
                <c:ptCount val="12"/>
                <c:pt idx="0">
                  <c:v>100</c:v>
                </c:pt>
                <c:pt idx="1">
                  <c:v>105</c:v>
                </c:pt>
                <c:pt idx="2">
                  <c:v>107.41499999999999</c:v>
                </c:pt>
                <c:pt idx="3">
                  <c:v>110.42261999999999</c:v>
                </c:pt>
                <c:pt idx="4">
                  <c:v>113.62487597999998</c:v>
                </c:pt>
                <c:pt idx="5">
                  <c:v>117.03362225939999</c:v>
                </c:pt>
                <c:pt idx="6">
                  <c:v>120.544630927182</c:v>
                </c:pt>
                <c:pt idx="7">
                  <c:v>124.16096985499746</c:v>
                </c:pt>
                <c:pt idx="8">
                  <c:v>127.88579895064738</c:v>
                </c:pt>
                <c:pt idx="9">
                  <c:v>131.72237291916682</c:v>
                </c:pt>
                <c:pt idx="10">
                  <c:v>135.67404410674183</c:v>
                </c:pt>
                <c:pt idx="11">
                  <c:v>139.74426542994408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FB-47F8-8D27-8CF163FEE827}"/>
            </c:ext>
          </c:extLst>
        </c:ser>
        <c:ser>
          <c:idx val="3"/>
          <c:order val="1"/>
          <c:tx>
            <c:strRef>
              <c:f>'Graf 1-10_Box'!$E$2</c:f>
              <c:strCache>
                <c:ptCount val="1"/>
                <c:pt idx="0">
                  <c:v>Estratégia Referência</c:v>
                </c:pt>
              </c:strCache>
            </c:strRef>
          </c:tx>
          <c:spPr>
            <a:ln w="31750" cap="rnd">
              <a:solidFill>
                <a:srgbClr val="9E4848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FB-47F8-8D27-8CF163FEE8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'Graf 1-10_Box'!$A$3:$A$14</c:f>
              <c:numCache>
                <c:formatCode>yyyy</c:formatCode>
                <c:ptCount val="12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</c:numCache>
            </c:numRef>
          </c:cat>
          <c:val>
            <c:numRef>
              <c:f>'Graf 1-10_Box'!$E$3:$E$14</c:f>
              <c:numCache>
                <c:formatCode>0.0</c:formatCode>
                <c:ptCount val="12"/>
                <c:pt idx="0">
                  <c:v>100</c:v>
                </c:pt>
                <c:pt idx="1">
                  <c:v>102.2</c:v>
                </c:pt>
                <c:pt idx="2">
                  <c:v>104.44840000000001</c:v>
                </c:pt>
                <c:pt idx="3">
                  <c:v>106.74626480000001</c:v>
                </c:pt>
                <c:pt idx="4">
                  <c:v>109.09468262560002</c:v>
                </c:pt>
                <c:pt idx="5">
                  <c:v>111.49476564336322</c:v>
                </c:pt>
                <c:pt idx="6">
                  <c:v>113.94765048751722</c:v>
                </c:pt>
                <c:pt idx="7">
                  <c:v>116.4544987982426</c:v>
                </c:pt>
                <c:pt idx="8">
                  <c:v>119.01649777180394</c:v>
                </c:pt>
                <c:pt idx="9">
                  <c:v>121.63486072278363</c:v>
                </c:pt>
                <c:pt idx="10">
                  <c:v>124.31082765868487</c:v>
                </c:pt>
                <c:pt idx="11">
                  <c:v>127.04566586717594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FB-47F8-8D27-8CF163FEE827}"/>
            </c:ext>
          </c:extLst>
        </c:ser>
        <c:ser>
          <c:idx val="0"/>
          <c:order val="2"/>
          <c:tx>
            <c:strRef>
              <c:f>'Graf 1-10_Box'!$B$2</c:f>
              <c:strCache>
                <c:ptCount val="1"/>
                <c:pt idx="0">
                  <c:v>PDE 2031 Inferior</c:v>
                </c:pt>
              </c:strCache>
            </c:strRef>
          </c:tx>
          <c:spPr>
            <a:ln w="38100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FB-47F8-8D27-8CF163FEE8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'Graf 1-10_Box'!$A$3:$A$14</c:f>
              <c:numCache>
                <c:formatCode>yyyy</c:formatCode>
                <c:ptCount val="12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</c:numCache>
            </c:numRef>
          </c:cat>
          <c:val>
            <c:numRef>
              <c:f>'Graf 1-10_Box'!$B$3:$B$14</c:f>
              <c:numCache>
                <c:formatCode>0.0</c:formatCode>
                <c:ptCount val="12"/>
                <c:pt idx="0">
                  <c:v>100</c:v>
                </c:pt>
                <c:pt idx="1">
                  <c:v>100.63230216571442</c:v>
                </c:pt>
                <c:pt idx="2">
                  <c:v>102.09785592573924</c:v>
                </c:pt>
                <c:pt idx="3">
                  <c:v>103.86828817579581</c:v>
                </c:pt>
                <c:pt idx="4">
                  <c:v>105.80359074061042</c:v>
                </c:pt>
                <c:pt idx="5">
                  <c:v>107.88783481997612</c:v>
                </c:pt>
                <c:pt idx="6">
                  <c:v>110.01313680060929</c:v>
                </c:pt>
                <c:pt idx="7">
                  <c:v>112.18030548953649</c:v>
                </c:pt>
                <c:pt idx="8">
                  <c:v>114.39016562662027</c:v>
                </c:pt>
                <c:pt idx="9">
                  <c:v>116.64355819842298</c:v>
                </c:pt>
                <c:pt idx="10">
                  <c:v>118.94134075825342</c:v>
                </c:pt>
                <c:pt idx="11">
                  <c:v>121.2843877525182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FB-47F8-8D27-8CF163FEE827}"/>
            </c:ext>
          </c:extLst>
        </c:ser>
        <c:ser>
          <c:idx val="4"/>
          <c:order val="3"/>
          <c:tx>
            <c:strRef>
              <c:f>'Graf 1-10_Box'!$F$2</c:f>
              <c:strCache>
                <c:ptCount val="1"/>
                <c:pt idx="0">
                  <c:v>Estratégia Transformador</c:v>
                </c:pt>
              </c:strCache>
            </c:strRef>
          </c:tx>
          <c:spPr>
            <a:ln w="31750" cap="rnd">
              <a:solidFill>
                <a:srgbClr val="DAAEAE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5FB-47F8-8D27-8CF163FEE8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'Graf 1-10_Box'!$A$3:$A$14</c:f>
              <c:numCache>
                <c:formatCode>yyyy</c:formatCode>
                <c:ptCount val="12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</c:numCache>
            </c:numRef>
          </c:cat>
          <c:val>
            <c:numRef>
              <c:f>'Graf 1-10_Box'!$F$3:$F$14</c:f>
              <c:numCache>
                <c:formatCode>0.0</c:formatCode>
                <c:ptCount val="12"/>
                <c:pt idx="0">
                  <c:v>100</c:v>
                </c:pt>
                <c:pt idx="1">
                  <c:v>103.49999999999999</c:v>
                </c:pt>
                <c:pt idx="2">
                  <c:v>107.12249999999997</c:v>
                </c:pt>
                <c:pt idx="3">
                  <c:v>110.87178749999997</c:v>
                </c:pt>
                <c:pt idx="4">
                  <c:v>114.75230006249996</c:v>
                </c:pt>
                <c:pt idx="5">
                  <c:v>118.76863056468744</c:v>
                </c:pt>
                <c:pt idx="6">
                  <c:v>122.92553263445149</c:v>
                </c:pt>
                <c:pt idx="7">
                  <c:v>127.22792627665727</c:v>
                </c:pt>
                <c:pt idx="8">
                  <c:v>131.68090369634027</c:v>
                </c:pt>
                <c:pt idx="9">
                  <c:v>136.28973532571217</c:v>
                </c:pt>
                <c:pt idx="10">
                  <c:v>141.0598760621121</c:v>
                </c:pt>
                <c:pt idx="11">
                  <c:v>145.996971724286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5FB-47F8-8D27-8CF163FEE827}"/>
            </c:ext>
          </c:extLst>
        </c:ser>
        <c:ser>
          <c:idx val="2"/>
          <c:order val="4"/>
          <c:tx>
            <c:strRef>
              <c:f>'Graf 1-10_Box'!$D$2</c:f>
              <c:strCache>
                <c:ptCount val="1"/>
                <c:pt idx="0">
                  <c:v>PDE 2031 Superior</c:v>
                </c:pt>
              </c:strCache>
            </c:strRef>
          </c:tx>
          <c:spPr>
            <a:ln w="381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'Graf 1-10_Box'!$A$3:$A$14</c:f>
              <c:numCache>
                <c:formatCode>yyyy</c:formatCode>
                <c:ptCount val="12"/>
                <c:pt idx="0">
                  <c:v>43831</c:v>
                </c:pt>
                <c:pt idx="1">
                  <c:v>44197</c:v>
                </c:pt>
                <c:pt idx="2">
                  <c:v>44562</c:v>
                </c:pt>
                <c:pt idx="3">
                  <c:v>44927</c:v>
                </c:pt>
                <c:pt idx="4">
                  <c:v>45292</c:v>
                </c:pt>
                <c:pt idx="5">
                  <c:v>45658</c:v>
                </c:pt>
                <c:pt idx="6">
                  <c:v>46023</c:v>
                </c:pt>
                <c:pt idx="7">
                  <c:v>46388</c:v>
                </c:pt>
                <c:pt idx="8">
                  <c:v>46753</c:v>
                </c:pt>
                <c:pt idx="9">
                  <c:v>47119</c:v>
                </c:pt>
                <c:pt idx="10">
                  <c:v>47484</c:v>
                </c:pt>
                <c:pt idx="11">
                  <c:v>47849</c:v>
                </c:pt>
              </c:numCache>
            </c:numRef>
          </c:cat>
          <c:val>
            <c:numRef>
              <c:f>'Graf 1-10_Box'!$D$3:$D$14</c:f>
              <c:numCache>
                <c:formatCode>0.0</c:formatCode>
                <c:ptCount val="12"/>
                <c:pt idx="0">
                  <c:v>100</c:v>
                </c:pt>
                <c:pt idx="1">
                  <c:v>106</c:v>
                </c:pt>
                <c:pt idx="2">
                  <c:v>109.816</c:v>
                </c:pt>
                <c:pt idx="3">
                  <c:v>113.98900800000001</c:v>
                </c:pt>
                <c:pt idx="4">
                  <c:v>118.54856832000002</c:v>
                </c:pt>
                <c:pt idx="5">
                  <c:v>123.29051105280001</c:v>
                </c:pt>
                <c:pt idx="6">
                  <c:v>128.22213149491202</c:v>
                </c:pt>
                <c:pt idx="7">
                  <c:v>133.3510167547085</c:v>
                </c:pt>
                <c:pt idx="8">
                  <c:v>138.68505742489685</c:v>
                </c:pt>
                <c:pt idx="9">
                  <c:v>144.23245972189272</c:v>
                </c:pt>
                <c:pt idx="10">
                  <c:v>150.00175811076844</c:v>
                </c:pt>
                <c:pt idx="11">
                  <c:v>156.00182843519917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5FB-47F8-8D27-8CF163FE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4533312"/>
        <c:axId val="494533872"/>
      </c:lineChart>
      <c:dateAx>
        <c:axId val="494533312"/>
        <c:scaling>
          <c:orientation val="minMax"/>
        </c:scaling>
        <c:delete val="0"/>
        <c:axPos val="b"/>
        <c:numFmt formatCode="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494533872"/>
        <c:crosses val="autoZero"/>
        <c:auto val="1"/>
        <c:lblOffset val="100"/>
        <c:baseTimeUnit val="days"/>
        <c:majorUnit val="1"/>
        <c:majorTimeUnit val="years"/>
      </c:dateAx>
      <c:valAx>
        <c:axId val="494533872"/>
        <c:scaling>
          <c:orientation val="minMax"/>
          <c:min val="80"/>
        </c:scaling>
        <c:delete val="1"/>
        <c:axPos val="l"/>
        <c:numFmt formatCode="#,##0" sourceLinked="0"/>
        <c:majorTickMark val="out"/>
        <c:minorTickMark val="none"/>
        <c:tickLblPos val="nextTo"/>
        <c:crossAx val="49453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0560987013840724E-4"/>
          <c:y val="2.236525812501651E-2"/>
          <c:w val="0.67594664796396675"/>
          <c:h val="0.217215085102448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65114009669033E-2"/>
          <c:y val="0.16820721846566483"/>
          <c:w val="0.92214538188210915"/>
          <c:h val="0.8044247187387930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ACA-4599-A25B-C80E81F91DB6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CA-4599-A25B-C80E81F91DB6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ACA-4599-A25B-C80E81F91DB6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ACA-4599-A25B-C80E81F91DB6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ACA-4599-A25B-C80E81F91DB6}"/>
              </c:ext>
            </c:extLst>
          </c:dPt>
          <c:dLbls>
            <c:dLbl>
              <c:idx val="0"/>
              <c:layout>
                <c:manualLayout>
                  <c:x val="0"/>
                  <c:y val="-1.5473884672041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CA-4599-A25B-C80E81F91DB6}"/>
                </c:ext>
              </c:extLst>
            </c:dLbl>
            <c:dLbl>
              <c:idx val="1"/>
              <c:layout>
                <c:manualLayout>
                  <c:x val="5.9127850241725826E-3"/>
                  <c:y val="5.1579615573469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72402285407803"/>
                      <c:h val="0.126060580461560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ACA-4599-A25B-C80E81F91DB6}"/>
                </c:ext>
              </c:extLst>
            </c:dLbl>
            <c:dLbl>
              <c:idx val="2"/>
              <c:layout>
                <c:manualLayout>
                  <c:x val="1.478196256043143E-2"/>
                  <c:y val="-2.030693526514562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298566778156033"/>
                      <c:h val="0.136376503576254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5ACA-4599-A25B-C80E81F91DB6}"/>
                </c:ext>
              </c:extLst>
            </c:dLbl>
            <c:dLbl>
              <c:idx val="3"/>
              <c:layout>
                <c:manualLayout>
                  <c:x val="-5.9127850241725965E-3"/>
                  <c:y val="1.0316126184046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07288275738772"/>
                      <c:h val="0.136376503576254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ACA-4599-A25B-C80E81F91DB6}"/>
                </c:ext>
              </c:extLst>
            </c:dLbl>
            <c:dLbl>
              <c:idx val="4"/>
              <c:layout>
                <c:manualLayout>
                  <c:x val="-1.1825570048345219E-2"/>
                  <c:y val="-1.03159231146940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CA-4599-A25B-C80E81F91DB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'Graf. 1-1 e 1-2'!$A$3:$A$7</c:f>
              <c:strCache>
                <c:ptCount val="5"/>
                <c:pt idx="0">
                  <c:v>Norte</c:v>
                </c:pt>
                <c:pt idx="1">
                  <c:v>Nordeste</c:v>
                </c:pt>
                <c:pt idx="2">
                  <c:v>Sudeste</c:v>
                </c:pt>
                <c:pt idx="3">
                  <c:v>Sul</c:v>
                </c:pt>
                <c:pt idx="4">
                  <c:v>Centro-oeste</c:v>
                </c:pt>
              </c:strCache>
            </c:strRef>
          </c:cat>
          <c:val>
            <c:numRef>
              <c:f>'Graf. 1-1 e 1-2'!$Y$3:$Y$7</c:f>
              <c:numCache>
                <c:formatCode>0.0%</c:formatCode>
                <c:ptCount val="5"/>
                <c:pt idx="0">
                  <c:v>8.8850158814566926E-2</c:v>
                </c:pt>
                <c:pt idx="1">
                  <c:v>0.27004602322983712</c:v>
                </c:pt>
                <c:pt idx="2">
                  <c:v>0.42010045358830589</c:v>
                </c:pt>
                <c:pt idx="3">
                  <c:v>0.14249486972532341</c:v>
                </c:pt>
                <c:pt idx="4">
                  <c:v>7.8508494641966659E-2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ACA-4599-A25B-C80E81F91DB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chemeClr val="bg1"/>
          </a:solidFill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418181020036219E-3"/>
          <c:y val="0.16820721846566486"/>
          <c:w val="0.61581998255744874"/>
          <c:h val="0.8147406418534870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FA2-437D-B498-1C8C1C982A32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FA2-437D-B498-1C8C1C982A32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FA2-437D-B498-1C8C1C982A32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FA2-437D-B498-1C8C1C982A32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FA2-437D-B498-1C8C1C982A32}"/>
              </c:ext>
            </c:extLst>
          </c:dPt>
          <c:dLbls>
            <c:dLbl>
              <c:idx val="0"/>
              <c:layout>
                <c:manualLayout>
                  <c:x val="3.8986342807833248E-3"/>
                  <c:y val="-1.03159231146939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2-437D-B498-1C8C1C982A32}"/>
                </c:ext>
              </c:extLst>
            </c:dLbl>
            <c:dLbl>
              <c:idx val="1"/>
              <c:layout>
                <c:manualLayout>
                  <c:x val="-3.8986342807833963E-3"/>
                  <c:y val="5.1579615573469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A2-437D-B498-1C8C1C982A32}"/>
                </c:ext>
              </c:extLst>
            </c:dLbl>
            <c:dLbl>
              <c:idx val="2"/>
              <c:layout>
                <c:manualLayout>
                  <c:x val="3.898634280783307E-3"/>
                  <c:y val="-1.03159231146938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A2-437D-B498-1C8C1C982A32}"/>
                </c:ext>
              </c:extLst>
            </c:dLbl>
            <c:dLbl>
              <c:idx val="3"/>
              <c:layout>
                <c:manualLayout>
                  <c:x val="0"/>
                  <c:y val="-4.72807680842131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A2-437D-B498-1C8C1C982A32}"/>
                </c:ext>
              </c:extLst>
            </c:dLbl>
            <c:dLbl>
              <c:idx val="4"/>
              <c:layout>
                <c:manualLayout>
                  <c:x val="-3.5737068069520571E-17"/>
                  <c:y val="-2.06318462293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A2-437D-B498-1C8C1C982A3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'Graf. 1-1 e 1-2'!$A$3:$A$7</c:f>
              <c:strCache>
                <c:ptCount val="5"/>
                <c:pt idx="0">
                  <c:v>Norte</c:v>
                </c:pt>
                <c:pt idx="1">
                  <c:v>Nordeste</c:v>
                </c:pt>
                <c:pt idx="2">
                  <c:v>Sudeste</c:v>
                </c:pt>
                <c:pt idx="3">
                  <c:v>Sul</c:v>
                </c:pt>
                <c:pt idx="4">
                  <c:v>Centro-oeste</c:v>
                </c:pt>
              </c:strCache>
            </c:strRef>
          </c:cat>
          <c:val>
            <c:numRef>
              <c:f>'Graf. 1-1 e 1-2'!$Z$3:$Z$7</c:f>
              <c:numCache>
                <c:formatCode>0.0%</c:formatCode>
                <c:ptCount val="5"/>
                <c:pt idx="0">
                  <c:v>9.2845821445361229E-2</c:v>
                </c:pt>
                <c:pt idx="1">
                  <c:v>0.26508526899666091</c:v>
                </c:pt>
                <c:pt idx="2">
                  <c:v>0.41823244985674535</c:v>
                </c:pt>
                <c:pt idx="3">
                  <c:v>0.14193914747345523</c:v>
                </c:pt>
                <c:pt idx="4">
                  <c:v>8.1897312227777186E-2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A2-437D-B498-1C8C1C982A32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981192005896451"/>
          <c:y val="0.17923753956298663"/>
          <c:w val="0.30797000568832228"/>
          <c:h val="0.46903740659317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22003499562555E-2"/>
          <c:y val="7.407407407407407E-2"/>
          <c:w val="0.89000218722659663"/>
          <c:h val="0.792244823563721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'Graf 1-3'!$A$3</c:f>
              <c:strCache>
                <c:ptCount val="1"/>
                <c:pt idx="0">
                  <c:v>PIB mundial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031-40FA-BED4-DF9C0A4C1E37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031-40FA-BED4-DF9C0A4C1E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1-3'!$B$2:$E$2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1-3'!$B$3:$E$3</c:f>
              <c:numCache>
                <c:formatCode>0.0%</c:formatCode>
                <c:ptCount val="4"/>
                <c:pt idx="0">
                  <c:v>3.4649571754232111E-2</c:v>
                </c:pt>
                <c:pt idx="1">
                  <c:v>2.5102877789211719E-2</c:v>
                </c:pt>
                <c:pt idx="2">
                  <c:v>3.5791650967903932E-2</c:v>
                </c:pt>
                <c:pt idx="3">
                  <c:v>3.0999418416388203E-2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31-40FA-BED4-DF9C0A4C1E37}"/>
            </c:ext>
          </c:extLst>
        </c:ser>
        <c:ser>
          <c:idx val="0"/>
          <c:order val="1"/>
          <c:tx>
            <c:v>Comércio mundial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031-40FA-BED4-DF9C0A4C1E3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031-40FA-BED4-DF9C0A4C1E3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1-3'!$B$2:$E$2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1-3'!$B$4:$E$4</c:f>
              <c:numCache>
                <c:formatCode>0.0%</c:formatCode>
                <c:ptCount val="4"/>
                <c:pt idx="0">
                  <c:v>3.1249159945667238E-2</c:v>
                </c:pt>
                <c:pt idx="1">
                  <c:v>1.8708103732148817E-2</c:v>
                </c:pt>
                <c:pt idx="2">
                  <c:v>4.3140859922639052E-2</c:v>
                </c:pt>
                <c:pt idx="3">
                  <c:v>3.499999999999992E-2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031-40FA-BED4-DF9C0A4C1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40"/>
        <c:axId val="549207208"/>
        <c:axId val="549203272"/>
      </c:barChart>
      <c:catAx>
        <c:axId val="54920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549203272"/>
        <c:crosses val="autoZero"/>
        <c:auto val="1"/>
        <c:lblAlgn val="ctr"/>
        <c:lblOffset val="100"/>
        <c:noMultiLvlLbl val="0"/>
      </c:catAx>
      <c:valAx>
        <c:axId val="549203272"/>
        <c:scaling>
          <c:orientation val="minMax"/>
        </c:scaling>
        <c:delete val="1"/>
        <c:axPos val="l"/>
        <c:numFmt formatCode="0%" sourceLinked="0"/>
        <c:majorTickMark val="none"/>
        <c:minorTickMark val="none"/>
        <c:tickLblPos val="nextTo"/>
        <c:crossAx val="54920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038013998250221"/>
          <c:y val="6.6654272382618812E-2"/>
          <c:w val="0.2635087489063867"/>
          <c:h val="0.1629877515310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22003499562555E-2"/>
          <c:y val="5.5555555555555552E-2"/>
          <c:w val="0.89000218722659663"/>
          <c:h val="0.79224482356372117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BFBFBF"/>
            </a:solidFill>
            <a:ln>
              <a:solidFill>
                <a:schemeClr val="bg1">
                  <a:lumMod val="8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0B-4203-B6D5-174F3524664F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10B-4203-B6D5-174F3524664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0B-4203-B6D5-174F3524664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0B-4203-B6D5-174F3524664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1-4'!$B$2:$E$2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1-4'!$B$3:$E$3</c:f>
              <c:numCache>
                <c:formatCode>0.0%</c:formatCode>
                <c:ptCount val="4"/>
                <c:pt idx="0">
                  <c:v>0.192</c:v>
                </c:pt>
                <c:pt idx="1">
                  <c:v>0.15859999999999999</c:v>
                </c:pt>
                <c:pt idx="2">
                  <c:v>0.18899999999999997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0B-4203-B6D5-174F35246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9207208"/>
        <c:axId val="549203272"/>
      </c:barChart>
      <c:catAx>
        <c:axId val="54920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549203272"/>
        <c:crosses val="autoZero"/>
        <c:auto val="1"/>
        <c:lblAlgn val="ctr"/>
        <c:lblOffset val="100"/>
        <c:noMultiLvlLbl val="0"/>
      </c:catAx>
      <c:valAx>
        <c:axId val="549203272"/>
        <c:scaling>
          <c:orientation val="minMax"/>
        </c:scaling>
        <c:delete val="1"/>
        <c:axPos val="l"/>
        <c:numFmt formatCode="0%" sourceLinked="0"/>
        <c:majorTickMark val="none"/>
        <c:minorTickMark val="none"/>
        <c:tickLblPos val="nextTo"/>
        <c:crossAx val="549207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22003499562555E-2"/>
          <c:y val="5.0925925925925923E-2"/>
          <c:w val="0.91777996500437442"/>
          <c:h val="0.79224482356372117"/>
        </c:manualLayout>
      </c:layout>
      <c:barChart>
        <c:barDir val="col"/>
        <c:grouping val="clustered"/>
        <c:varyColors val="0"/>
        <c:ser>
          <c:idx val="1"/>
          <c:order val="0"/>
          <c:spPr>
            <a:gradFill rotWithShape="1">
              <a:gsLst>
                <a:gs pos="0">
                  <a:schemeClr val="accent1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1F-4AB4-9CBD-FF0E32B2AEF3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1F-4AB4-9CBD-FF0E32B2AEF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1F-4AB4-9CBD-FF0E32B2AEF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1F-4AB4-9CBD-FF0E32B2AEF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1-5'!$B$2:$E$2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1-5'!$B$3:$E$3</c:f>
              <c:numCache>
                <c:formatCode>0.0%</c:formatCode>
                <c:ptCount val="4"/>
                <c:pt idx="0">
                  <c:v>-2.3E-2</c:v>
                </c:pt>
                <c:pt idx="1">
                  <c:v>0</c:v>
                </c:pt>
                <c:pt idx="2">
                  <c:v>5.0000000000000001E-3</c:v>
                </c:pt>
                <c:pt idx="3">
                  <c:v>6.6E-3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1F-4AB4-9CBD-FF0E32B2A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9207208"/>
        <c:axId val="549203272"/>
      </c:barChart>
      <c:catAx>
        <c:axId val="54920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549203272"/>
        <c:crosses val="autoZero"/>
        <c:auto val="1"/>
        <c:lblAlgn val="ctr"/>
        <c:lblOffset val="100"/>
        <c:noMultiLvlLbl val="0"/>
      </c:catAx>
      <c:valAx>
        <c:axId val="549203272"/>
        <c:scaling>
          <c:orientation val="minMax"/>
          <c:min val="-3.5000000000000003E-2"/>
        </c:scaling>
        <c:delete val="0"/>
        <c:axPos val="l"/>
        <c:numFmt formatCode="0.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549207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205774853801168E-2"/>
          <c:y val="0.18368863288062146"/>
          <c:w val="0.96263811153640932"/>
          <c:h val="0.6696612587856047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'Graf1-6'!$A$4</c:f>
              <c:strCache>
                <c:ptCount val="1"/>
                <c:pt idx="0">
                  <c:v>Dívida Líquida (% PIB)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4.2483635367210892E-3"/>
                  <c:y val="-6.44345096118378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C-40A8-AD65-BC4A6955D9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'Graf1-6'!$B$2:$E$2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'Graf1-6'!$B$4:$E$4</c:f>
              <c:numCache>
                <c:formatCode>0.0%</c:formatCode>
                <c:ptCount val="4"/>
                <c:pt idx="0">
                  <c:v>0.35400000000000004</c:v>
                </c:pt>
                <c:pt idx="1">
                  <c:v>0.56979999999999997</c:v>
                </c:pt>
                <c:pt idx="2">
                  <c:v>0.67040000000000011</c:v>
                </c:pt>
                <c:pt idx="3">
                  <c:v>0.65439999999999998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1C-40A8-AD65-BC4A6955D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overlap val="-27"/>
        <c:axId val="1291715168"/>
        <c:axId val="1291716832"/>
      </c:barChart>
      <c:lineChart>
        <c:grouping val="standard"/>
        <c:varyColors val="0"/>
        <c:ser>
          <c:idx val="0"/>
          <c:order val="0"/>
          <c:tx>
            <c:strRef>
              <c:f>'Graf1-6'!$A$3</c:f>
              <c:strCache>
                <c:ptCount val="1"/>
                <c:pt idx="0">
                  <c:v>Superávit Primário (% PIB)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FB7E1"/>
              </a:solidFill>
              <a:ln w="9525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3654239766081879E-2"/>
                  <c:y val="-6.84500343497331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Cambria" panose="02040503050406030204" pitchFamily="18" charset="0"/>
                      <a:ea typeface="Cambria" panose="02040503050406030204" pitchFamily="18" charset="0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41C-40A8-AD65-BC4A6955D903}"/>
                </c:ext>
              </c:extLst>
            </c:dLbl>
            <c:dLbl>
              <c:idx val="1"/>
              <c:layout>
                <c:manualLayout>
                  <c:x val="-8.2248226466200572E-2"/>
                  <c:y val="-0.1266310525204733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C-40A8-AD65-BC4A6955D903}"/>
                </c:ext>
              </c:extLst>
            </c:dLbl>
            <c:dLbl>
              <c:idx val="2"/>
              <c:layout>
                <c:manualLayout>
                  <c:x val="-8.0719203665772316E-2"/>
                  <c:y val="8.80379590404764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41C-40A8-AD65-BC4A6955D903}"/>
                </c:ext>
              </c:extLst>
            </c:dLbl>
            <c:dLbl>
              <c:idx val="3"/>
              <c:layout>
                <c:manualLayout>
                  <c:x val="-4.194757890944166E-2"/>
                  <c:y val="-3.62416883839837E-2"/>
                </c:manualLayout>
              </c:layout>
              <c:tx>
                <c:rich>
                  <a:bodyPr/>
                  <a:lstStyle/>
                  <a:p>
                    <a:fld id="{AC09E5B2-6928-4ABD-B6A3-262DD05664CF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[]</a:t>
                    </a:fld>
                    <a:endParaRPr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841C-40A8-AD65-BC4A6955D9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'Graf1-6'!$B$2:$E$2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'Graf1-6'!$B$3:$E$3</c:f>
              <c:numCache>
                <c:formatCode>0.0%</c:formatCode>
                <c:ptCount val="4"/>
                <c:pt idx="0">
                  <c:v>-2.1999999999999997E-3</c:v>
                </c:pt>
                <c:pt idx="1">
                  <c:v>-2.9400000000000003E-2</c:v>
                </c:pt>
                <c:pt idx="2">
                  <c:v>-4.0000000000000001E-3</c:v>
                </c:pt>
                <c:pt idx="3">
                  <c:v>6.0000000000000001E-3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1C-40A8-AD65-BC4A6955D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363152"/>
        <c:axId val="1176362736"/>
      </c:lineChart>
      <c:catAx>
        <c:axId val="129171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1291716832"/>
        <c:crosses val="autoZero"/>
        <c:auto val="1"/>
        <c:lblAlgn val="ctr"/>
        <c:lblOffset val="100"/>
        <c:noMultiLvlLbl val="0"/>
      </c:catAx>
      <c:valAx>
        <c:axId val="1291716832"/>
        <c:scaling>
          <c:orientation val="minMax"/>
          <c:max val="0.9"/>
        </c:scaling>
        <c:delete val="0"/>
        <c:axPos val="l"/>
        <c:numFmt formatCode="0%" sourceLinked="0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1291715168"/>
        <c:crosses val="autoZero"/>
        <c:crossBetween val="between"/>
      </c:valAx>
      <c:valAx>
        <c:axId val="117636273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1176363152"/>
        <c:crosses val="max"/>
        <c:crossBetween val="between"/>
      </c:valAx>
      <c:catAx>
        <c:axId val="1176363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76362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2.7274745019288695E-2"/>
          <c:w val="0.7454641350210971"/>
          <c:h val="0.13225824892739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664479440069996E-2"/>
          <c:y val="5.0925925925925923E-2"/>
          <c:w val="0.94833552055992998"/>
          <c:h val="0.74378808204529978"/>
        </c:manualLayout>
      </c:layout>
      <c:barChart>
        <c:barDir val="col"/>
        <c:grouping val="clustered"/>
        <c:varyColors val="0"/>
        <c:ser>
          <c:idx val="1"/>
          <c:order val="0"/>
          <c:tx>
            <c:v>PIB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2E-42A3-A2BC-AAF474F7120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2E-42A3-A2BC-AAF474F7120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5F-420C-B5E1-AE001F96483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2E-42A3-A2BC-AAF474F7120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1-7'!$B$2:$E$2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1-7'!$B$3:$E$3</c:f>
              <c:numCache>
                <c:formatCode>0.0%</c:formatCode>
                <c:ptCount val="4"/>
                <c:pt idx="0">
                  <c:v>-3.1444894125376432E-3</c:v>
                </c:pt>
                <c:pt idx="1">
                  <c:v>7.0299580268562423E-3</c:v>
                </c:pt>
                <c:pt idx="2">
                  <c:v>2.7996685768828522E-2</c:v>
                </c:pt>
                <c:pt idx="3">
                  <c:v>3.0000000000000027E-2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2E-42A3-A2BC-AAF474F7120C}"/>
            </c:ext>
          </c:extLst>
        </c:ser>
        <c:ser>
          <c:idx val="0"/>
          <c:order val="1"/>
          <c:tx>
            <c:v>PIB per capita</c:v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2E-42A3-A2BC-AAF474F7120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032E-42A3-A2BC-AAF474F712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1-7'!$B$2:$E$2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1-7'!$B$4:$E$4</c:f>
              <c:numCache>
                <c:formatCode>0.0%</c:formatCode>
                <c:ptCount val="4"/>
                <c:pt idx="0">
                  <c:v>-1.0814543624363182E-2</c:v>
                </c:pt>
                <c:pt idx="1">
                  <c:v>3.2037843110770403E-3</c:v>
                </c:pt>
                <c:pt idx="2">
                  <c:v>2.1534043877166509E-2</c:v>
                </c:pt>
                <c:pt idx="3">
                  <c:v>2.5050865361885277E-2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32E-42A3-A2BC-AAF474F71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60"/>
        <c:axId val="549207208"/>
        <c:axId val="549203272"/>
      </c:barChart>
      <c:catAx>
        <c:axId val="54920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549203272"/>
        <c:crosses val="autoZero"/>
        <c:auto val="1"/>
        <c:lblAlgn val="ctr"/>
        <c:lblOffset val="100"/>
        <c:noMultiLvlLbl val="0"/>
      </c:catAx>
      <c:valAx>
        <c:axId val="549203272"/>
        <c:scaling>
          <c:orientation val="minMax"/>
        </c:scaling>
        <c:delete val="1"/>
        <c:axPos val="l"/>
        <c:numFmt formatCode="0%" sourceLinked="0"/>
        <c:majorTickMark val="none"/>
        <c:minorTickMark val="none"/>
        <c:tickLblPos val="nextTo"/>
        <c:crossAx val="54920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158967629046376"/>
          <c:y val="0.91307319918343544"/>
          <c:w val="0.32015376202974627"/>
          <c:h val="8.69268008165645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083333333333333E-2"/>
          <c:y val="7.6711276342371001E-2"/>
          <c:w val="0.9749502684092437"/>
          <c:h val="0.6520696645059466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'Graf 1-8'!$A$3</c:f>
              <c:strCache>
                <c:ptCount val="1"/>
                <c:pt idx="0">
                  <c:v>PIB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C4-450B-89D9-3A146625ECC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C4-450B-89D9-3A146625ECC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1-8'!$B$2:$E$2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1-8'!$B$3:$E$3</c:f>
              <c:numCache>
                <c:formatCode>0.0%</c:formatCode>
                <c:ptCount val="4"/>
                <c:pt idx="0">
                  <c:v>-3.1444894125379763E-3</c:v>
                </c:pt>
                <c:pt idx="1">
                  <c:v>1.0492100024103168E-2</c:v>
                </c:pt>
                <c:pt idx="2">
                  <c:v>2.7996685768828522E-2</c:v>
                </c:pt>
                <c:pt idx="3">
                  <c:v>3.0000000000000027E-2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C4-450B-89D9-3A146625ECC5}"/>
            </c:ext>
          </c:extLst>
        </c:ser>
        <c:ser>
          <c:idx val="0"/>
          <c:order val="1"/>
          <c:tx>
            <c:strRef>
              <c:f>'Graf 1-8'!$A$4</c:f>
              <c:strCache>
                <c:ptCount val="1"/>
                <c:pt idx="0">
                  <c:v>Agropecuária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9C4-450B-89D9-3A146625ECC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9C4-450B-89D9-3A146625ECC5}"/>
              </c:ext>
            </c:extLst>
          </c:dPt>
          <c:dPt>
            <c:idx val="2"/>
            <c:invertIfNegative val="0"/>
            <c:bubble3D val="0"/>
            <c:spPr>
              <a:solidFill>
                <a:srgbClr val="2A6BA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B2F-4AE0-9259-A16547EBAE9D}"/>
              </c:ext>
            </c:extLst>
          </c:dPt>
          <c:dPt>
            <c:idx val="3"/>
            <c:invertIfNegative val="0"/>
            <c:bubble3D val="0"/>
            <c:spPr>
              <a:solidFill>
                <a:srgbClr val="2A6BA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3B2F-4AE0-9259-A16547EBAE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1-8'!$B$2:$E$2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1-8'!$B$4:$E$4</c:f>
              <c:numCache>
                <c:formatCode>0.0%</c:formatCode>
                <c:ptCount val="4"/>
                <c:pt idx="0">
                  <c:v>1.115576503892135E-2</c:v>
                </c:pt>
                <c:pt idx="1">
                  <c:v>4.1542495394461643E-2</c:v>
                </c:pt>
                <c:pt idx="2">
                  <c:v>2.8598359598125844E-2</c:v>
                </c:pt>
                <c:pt idx="3">
                  <c:v>2.7556694167041762E-2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9C4-450B-89D9-3A146625ECC5}"/>
            </c:ext>
          </c:extLst>
        </c:ser>
        <c:ser>
          <c:idx val="2"/>
          <c:order val="2"/>
          <c:tx>
            <c:strRef>
              <c:f>'Graf 1-8'!$A$5</c:f>
              <c:strCache>
                <c:ptCount val="1"/>
                <c:pt idx="0">
                  <c:v>Indústria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C4-450B-89D9-3A146625ECC5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C4-450B-89D9-3A146625ECC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B2F-4AE0-9259-A16547EBAE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3B2F-4AE0-9259-A16547EBAE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1-8'!$B$2:$E$2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1-8'!$B$5:$E$5</c:f>
              <c:numCache>
                <c:formatCode>0.0%</c:formatCode>
                <c:ptCount val="4"/>
                <c:pt idx="0">
                  <c:v>-2.1192250278966651E-2</c:v>
                </c:pt>
                <c:pt idx="1">
                  <c:v>4.9115243614963333E-3</c:v>
                </c:pt>
                <c:pt idx="2">
                  <c:v>3.0921192722926261E-2</c:v>
                </c:pt>
                <c:pt idx="3">
                  <c:v>3.1529973081708018E-2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9C4-450B-89D9-3A146625ECC5}"/>
            </c:ext>
          </c:extLst>
        </c:ser>
        <c:ser>
          <c:idx val="3"/>
          <c:order val="3"/>
          <c:tx>
            <c:strRef>
              <c:f>'Graf 1-8'!$A$6</c:f>
              <c:strCache>
                <c:ptCount val="1"/>
                <c:pt idx="0">
                  <c:v>Serviços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D9C4-450B-89D9-3A146625ECC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D9C4-450B-89D9-3A146625ECC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B2F-4AE0-9259-A16547EBAE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3B2F-4AE0-9259-A16547EBAE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1-8'!$B$2:$E$2</c:f>
              <c:strCache>
                <c:ptCount val="4"/>
                <c:pt idx="0">
                  <c:v>2011-2016</c:v>
                </c:pt>
                <c:pt idx="1">
                  <c:v>2016-2021</c:v>
                </c:pt>
                <c:pt idx="2">
                  <c:v>2021-2026</c:v>
                </c:pt>
                <c:pt idx="3">
                  <c:v>2026-2031</c:v>
                </c:pt>
              </c:strCache>
            </c:strRef>
          </c:cat>
          <c:val>
            <c:numRef>
              <c:f>'Graf 1-8'!$B$6:$E$6</c:f>
              <c:numCache>
                <c:formatCode>0.0%</c:formatCode>
                <c:ptCount val="4"/>
                <c:pt idx="0">
                  <c:v>3.0858202353463149E-3</c:v>
                </c:pt>
                <c:pt idx="1">
                  <c:v>8.8419917026447692E-3</c:v>
                </c:pt>
                <c:pt idx="2">
                  <c:v>2.8224130008143611E-2</c:v>
                </c:pt>
                <c:pt idx="3">
                  <c:v>3.1010678808975678E-2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9C4-450B-89D9-3A146625E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50"/>
        <c:axId val="549207208"/>
        <c:axId val="549203272"/>
      </c:barChart>
      <c:catAx>
        <c:axId val="54920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549203272"/>
        <c:crosses val="autoZero"/>
        <c:auto val="1"/>
        <c:lblAlgn val="ctr"/>
        <c:lblOffset val="100"/>
        <c:noMultiLvlLbl val="0"/>
      </c:catAx>
      <c:valAx>
        <c:axId val="549203272"/>
        <c:scaling>
          <c:orientation val="minMax"/>
        </c:scaling>
        <c:delete val="1"/>
        <c:axPos val="l"/>
        <c:numFmt formatCode="0%" sourceLinked="0"/>
        <c:majorTickMark val="none"/>
        <c:minorTickMark val="none"/>
        <c:tickLblPos val="nextTo"/>
        <c:crossAx val="54920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917308561302234"/>
          <c:w val="1"/>
          <c:h val="7.43806471630651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142876</xdr:colOff>
      <xdr:row>16</xdr:row>
      <xdr:rowOff>190499</xdr:rowOff>
    </xdr:from>
    <xdr:to>
      <xdr:col>11</xdr:col>
      <xdr:colOff>9524</xdr:colOff>
      <xdr:row>32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0FBD70C-E2CA-4224-950E-05F96AB835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385763</xdr:colOff>
      <xdr:row>17</xdr:row>
      <xdr:rowOff>33337</xdr:rowOff>
    </xdr:from>
    <xdr:to>
      <xdr:col>14</xdr:col>
      <xdr:colOff>276226</xdr:colOff>
      <xdr:row>30</xdr:row>
      <xdr:rowOff>19050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4DDEAA6-0137-4CF6-86D8-A040F8ECF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314323</xdr:colOff>
      <xdr:row>17</xdr:row>
      <xdr:rowOff>38100</xdr:rowOff>
    </xdr:from>
    <xdr:to>
      <xdr:col>18</xdr:col>
      <xdr:colOff>561974</xdr:colOff>
      <xdr:row>30</xdr:row>
      <xdr:rowOff>23813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867A232-FC43-4BDF-B8F5-2FA06AB768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80961</xdr:colOff>
      <xdr:row>0</xdr:row>
      <xdr:rowOff>157161</xdr:rowOff>
    </xdr:from>
    <xdr:to>
      <xdr:col>17</xdr:col>
      <xdr:colOff>504743</xdr:colOff>
      <xdr:row>14</xdr:row>
      <xdr:rowOff>9524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B4629E6-79A1-4833-B227-BA40D984B5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323021</xdr:colOff>
      <xdr:row>18</xdr:row>
      <xdr:rowOff>66261</xdr:rowOff>
    </xdr:from>
    <xdr:to>
      <xdr:col>21</xdr:col>
      <xdr:colOff>397565</xdr:colOff>
      <xdr:row>39</xdr:row>
      <xdr:rowOff>99391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64EB38A8-0A35-47AF-ACA5-89620606FA05}"/>
            </a:ext>
          </a:extLst>
        </xdr:cNvPr>
        <xdr:cNvGrpSpPr/>
      </xdr:nvGrpSpPr>
      <xdr:grpSpPr>
        <a:xfrm>
          <a:off x="6476171" y="2847561"/>
          <a:ext cx="6780144" cy="3233530"/>
          <a:chOff x="6310933" y="2873237"/>
          <a:chExt cx="7257502" cy="388620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A5C082AC-B240-47C9-9B88-3B15DC28B11C}"/>
              </a:ext>
            </a:extLst>
          </xdr:cNvPr>
          <xdr:cNvGraphicFramePr>
            <a:graphicFrameLocks/>
          </xdr:cNvGraphicFramePr>
        </xdr:nvGraphicFramePr>
        <xdr:xfrm>
          <a:off x="6310935" y="2873237"/>
          <a:ext cx="7257500" cy="3886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áfico 3">
            <a:extLst>
              <a:ext uri="{FF2B5EF4-FFF2-40B4-BE49-F238E27FC236}">
                <a16:creationId xmlns:a16="http://schemas.microsoft.com/office/drawing/2014/main" id="{59BE91FB-815F-4727-B6E2-2EC1C88FC78F}"/>
              </a:ext>
            </a:extLst>
          </xdr:cNvPr>
          <xdr:cNvGraphicFramePr>
            <a:graphicFrameLocks/>
          </xdr:cNvGraphicFramePr>
        </xdr:nvGraphicFramePr>
        <xdr:xfrm>
          <a:off x="6310933" y="2901813"/>
          <a:ext cx="7250182" cy="377027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0.03326</cdr:x>
      <cdr:y>0.03675</cdr:y>
    </cdr:from>
    <cdr:to>
      <cdr:x>0.43681</cdr:x>
      <cdr:y>0.16054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D52CBFE6-5C54-4EE0-87CE-4289736F5FFD}"/>
            </a:ext>
          </a:extLst>
        </cdr:cNvPr>
        <cdr:cNvSpPr txBox="1"/>
      </cdr:nvSpPr>
      <cdr:spPr>
        <a:xfrm xmlns:a="http://schemas.openxmlformats.org/drawingml/2006/main">
          <a:off x="71437" y="90488"/>
          <a:ext cx="86677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400" b="1">
              <a:latin typeface="Cambria" panose="02040503050406030204" pitchFamily="18" charset="0"/>
              <a:ea typeface="Cambria" panose="02040503050406030204" pitchFamily="18" charset="0"/>
            </a:rPr>
            <a:t>2021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0.01559</cdr:x>
      <cdr:y>0.02063</cdr:y>
    </cdr:from>
    <cdr:to>
      <cdr:x>0.28168</cdr:x>
      <cdr:y>0.14442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D14B460E-BB79-46CE-9BA9-D4E88A2C2A36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86677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 b="1">
              <a:latin typeface="Cambria" panose="02040503050406030204" pitchFamily="18" charset="0"/>
              <a:ea typeface="Cambria" panose="02040503050406030204" pitchFamily="18" charset="0"/>
            </a:rPr>
            <a:t>2031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7</xdr:row>
      <xdr:rowOff>57150</xdr:rowOff>
    </xdr:from>
    <xdr:to>
      <xdr:col>8</xdr:col>
      <xdr:colOff>304800</xdr:colOff>
      <xdr:row>21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710870-1656-45DB-A9BE-7052728815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6</xdr:row>
      <xdr:rowOff>95250</xdr:rowOff>
    </xdr:from>
    <xdr:to>
      <xdr:col>8</xdr:col>
      <xdr:colOff>457200</xdr:colOff>
      <xdr:row>20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1B6E73A-A9D8-4247-BCBA-E32B83D5A1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4</xdr:row>
      <xdr:rowOff>76200</xdr:rowOff>
    </xdr:from>
    <xdr:to>
      <xdr:col>10</xdr:col>
      <xdr:colOff>314325</xdr:colOff>
      <xdr:row>18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48D2E94-088F-43E1-96C0-6C564B9D7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481011</xdr:colOff>
      <xdr:row>9</xdr:row>
      <xdr:rowOff>19050</xdr:rowOff>
    </xdr:from>
    <xdr:to>
      <xdr:col>7</xdr:col>
      <xdr:colOff>169011</xdr:colOff>
      <xdr:row>24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5F2AA4E-76DC-4F65-8B70-76166DBFB4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5</xdr:row>
      <xdr:rowOff>161925</xdr:rowOff>
    </xdr:from>
    <xdr:to>
      <xdr:col>9</xdr:col>
      <xdr:colOff>466725</xdr:colOff>
      <xdr:row>19</xdr:row>
      <xdr:rowOff>66675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B681B18-5D3D-4920-BF01-9FEC10E2F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71436</xdr:colOff>
      <xdr:row>0</xdr:row>
      <xdr:rowOff>128586</xdr:rowOff>
    </xdr:from>
    <xdr:to>
      <xdr:col>17</xdr:col>
      <xdr:colOff>525036</xdr:colOff>
      <xdr:row>13</xdr:row>
      <xdr:rowOff>180974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5E7C826-E573-49B4-BC31-6500C14DFC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0D879-EE14-4113-A174-AEA0CF755B44}">
  <sheetPr codeName="Planilha1"/>
  <dimension ref="A1:AG23"/>
  <sheetViews>
    <sheetView showGridLines="0" tabSelected="1" topLeftCell="B1" zoomScale="70" zoomScaleNormal="70" workbookViewId="0">
      <selection activeCell="S8" sqref="S8"/>
    </sheetView>
  </sheetViews>
  <sheetFormatPr defaultRowHeight="14.45"/>
  <cols>
    <col min="1" max="1" width="20.140625" customWidth="1"/>
    <col min="2" max="10" width="9.5703125" bestFit="1" customWidth="1"/>
    <col min="11" max="22" width="11.28515625" bestFit="1" customWidth="1"/>
    <col min="23" max="23" width="11.28515625" customWidth="1"/>
  </cols>
  <sheetData>
    <row r="1" spans="1:33">
      <c r="A1" s="1" t="s">
        <v>0</v>
      </c>
      <c r="B1" s="1">
        <v>2010</v>
      </c>
      <c r="C1" s="1">
        <v>2011</v>
      </c>
      <c r="D1" s="1">
        <v>2012</v>
      </c>
      <c r="E1" s="1">
        <v>2013</v>
      </c>
      <c r="F1" s="1">
        <v>2014</v>
      </c>
      <c r="G1" s="1">
        <v>2015</v>
      </c>
      <c r="H1" s="1">
        <v>2016</v>
      </c>
      <c r="I1" s="1">
        <v>2017</v>
      </c>
      <c r="J1" s="1">
        <v>2018</v>
      </c>
      <c r="K1" s="1">
        <v>2019</v>
      </c>
      <c r="L1" s="1">
        <v>2020</v>
      </c>
      <c r="M1" s="1">
        <v>2021</v>
      </c>
      <c r="N1" s="1">
        <v>2022</v>
      </c>
      <c r="O1" s="1">
        <v>2023</v>
      </c>
      <c r="P1" s="1">
        <v>2024</v>
      </c>
      <c r="Q1" s="1">
        <v>2025</v>
      </c>
      <c r="R1" s="1">
        <v>2026</v>
      </c>
      <c r="S1" s="1">
        <v>2027</v>
      </c>
      <c r="T1" s="1">
        <v>2028</v>
      </c>
      <c r="U1" s="1">
        <v>2029</v>
      </c>
      <c r="V1" s="1">
        <v>2030</v>
      </c>
      <c r="W1" s="1">
        <v>2031</v>
      </c>
      <c r="X1" s="1"/>
      <c r="Y1" s="1">
        <v>2021</v>
      </c>
      <c r="Z1" s="1">
        <v>2031</v>
      </c>
      <c r="AA1" s="1"/>
      <c r="AB1" s="1"/>
      <c r="AC1" s="1"/>
      <c r="AD1" s="1"/>
      <c r="AE1" s="1"/>
      <c r="AF1" s="1"/>
      <c r="AG1" s="1"/>
    </row>
    <row r="2" spans="1:33">
      <c r="A2" s="2" t="s">
        <v>1</v>
      </c>
      <c r="B2" s="22">
        <v>195.747207</v>
      </c>
      <c r="C2" s="22">
        <v>197.45933299999999</v>
      </c>
      <c r="D2" s="22">
        <v>199.159561</v>
      </c>
      <c r="E2" s="22">
        <v>200.86086449999999</v>
      </c>
      <c r="F2" s="22">
        <v>202.59661199999999</v>
      </c>
      <c r="G2" s="22">
        <v>204.316135</v>
      </c>
      <c r="H2" s="22">
        <v>205.98066399999999</v>
      </c>
      <c r="I2" s="22">
        <v>207.6498205</v>
      </c>
      <c r="J2" s="22">
        <v>209.32101249999999</v>
      </c>
      <c r="K2" s="22">
        <v>210.95140850000001</v>
      </c>
      <c r="L2" s="22">
        <v>212.5366655</v>
      </c>
      <c r="M2" s="22">
        <v>214.07308950000001</v>
      </c>
      <c r="N2" s="22">
        <v>215.55640450000001</v>
      </c>
      <c r="O2" s="22">
        <v>216.9843655</v>
      </c>
      <c r="P2" s="22">
        <v>218.35677749999999</v>
      </c>
      <c r="Q2" s="22">
        <v>219.67281149999999</v>
      </c>
      <c r="R2" s="22">
        <v>220.930882</v>
      </c>
      <c r="S2" s="22">
        <v>222.12945149999999</v>
      </c>
      <c r="T2" s="22">
        <v>223.26748699999999</v>
      </c>
      <c r="U2" s="22">
        <v>224.34488350000001</v>
      </c>
      <c r="V2" s="22">
        <v>225.36143849999999</v>
      </c>
      <c r="W2" s="22">
        <v>226.31610850000001</v>
      </c>
      <c r="X2" s="2"/>
      <c r="Y2" s="6"/>
      <c r="Z2" s="6"/>
      <c r="AA2" s="2"/>
      <c r="AB2" s="2"/>
      <c r="AC2" s="2"/>
      <c r="AD2" s="2"/>
      <c r="AE2" s="2"/>
      <c r="AF2" s="2"/>
      <c r="AG2" s="2"/>
    </row>
    <row r="3" spans="1:33">
      <c r="A3" s="2" t="s">
        <v>2</v>
      </c>
      <c r="B3" s="22">
        <v>16.368148000000001</v>
      </c>
      <c r="C3" s="22">
        <v>16.6113195</v>
      </c>
      <c r="D3" s="22">
        <v>16.852084000000001</v>
      </c>
      <c r="E3" s="22">
        <v>17.093115999999998</v>
      </c>
      <c r="F3" s="22">
        <v>17.336503</v>
      </c>
      <c r="G3" s="22">
        <v>17.574933999999999</v>
      </c>
      <c r="H3" s="22">
        <v>17.810599499999999</v>
      </c>
      <c r="I3" s="22">
        <v>18.056026500000002</v>
      </c>
      <c r="J3" s="22">
        <v>18.306616500000001</v>
      </c>
      <c r="K3" s="22">
        <v>18.551785500000001</v>
      </c>
      <c r="L3" s="22">
        <v>18.789776499999999</v>
      </c>
      <c r="M3" s="22">
        <v>19.020427999999999</v>
      </c>
      <c r="N3" s="22">
        <v>19.243478</v>
      </c>
      <c r="O3" s="22">
        <v>19.459621500000001</v>
      </c>
      <c r="P3" s="22">
        <v>19.670531</v>
      </c>
      <c r="Q3" s="22">
        <v>19.876885999999999</v>
      </c>
      <c r="R3" s="22">
        <v>20.078496999999999</v>
      </c>
      <c r="S3" s="22">
        <v>20.275259999999999</v>
      </c>
      <c r="T3" s="22">
        <v>20.467116999999998</v>
      </c>
      <c r="U3" s="22">
        <v>20.654052499999999</v>
      </c>
      <c r="V3" s="22">
        <v>20.835929499999999</v>
      </c>
      <c r="W3" s="22">
        <v>21.012505000000001</v>
      </c>
      <c r="X3" s="2"/>
      <c r="Y3" s="6">
        <v>8.8850158814566926E-2</v>
      </c>
      <c r="Z3" s="6">
        <v>9.2845821445361229E-2</v>
      </c>
      <c r="AA3" s="2"/>
      <c r="AB3" s="2"/>
      <c r="AC3" s="2"/>
      <c r="AD3" s="2"/>
      <c r="AE3" s="2"/>
      <c r="AF3" s="2"/>
      <c r="AG3" s="2"/>
    </row>
    <row r="4" spans="1:33">
      <c r="A4" s="2" t="s">
        <v>3</v>
      </c>
      <c r="B4" s="22">
        <v>54.383875000000003</v>
      </c>
      <c r="C4" s="22">
        <v>54.715477499999999</v>
      </c>
      <c r="D4" s="22">
        <v>55.033673999999998</v>
      </c>
      <c r="E4" s="22">
        <v>55.344696999999996</v>
      </c>
      <c r="F4" s="22">
        <v>55.664507</v>
      </c>
      <c r="G4" s="22">
        <v>55.983351999999996</v>
      </c>
      <c r="H4" s="22">
        <v>56.290329499999999</v>
      </c>
      <c r="I4" s="22">
        <v>56.601464499999999</v>
      </c>
      <c r="J4" s="22">
        <v>56.916217000000003</v>
      </c>
      <c r="K4" s="22">
        <v>57.222948500000001</v>
      </c>
      <c r="L4" s="22">
        <v>57.5210425</v>
      </c>
      <c r="M4" s="22">
        <v>57.809586500000002</v>
      </c>
      <c r="N4" s="22">
        <v>58.087504000000003</v>
      </c>
      <c r="O4" s="22">
        <v>58.353915499999999</v>
      </c>
      <c r="P4" s="22">
        <v>58.608041499999999</v>
      </c>
      <c r="Q4" s="22">
        <v>58.849169500000002</v>
      </c>
      <c r="R4" s="22">
        <v>59.076731000000002</v>
      </c>
      <c r="S4" s="22">
        <v>59.290101499999999</v>
      </c>
      <c r="T4" s="22">
        <v>59.4887625</v>
      </c>
      <c r="U4" s="22">
        <v>59.672617500000001</v>
      </c>
      <c r="V4" s="22">
        <v>59.841151000000004</v>
      </c>
      <c r="W4" s="22">
        <v>59.993066499999998</v>
      </c>
      <c r="X4" s="2"/>
      <c r="Y4" s="6">
        <v>0.27004602322983712</v>
      </c>
      <c r="Z4" s="6">
        <v>0.26508526899666091</v>
      </c>
      <c r="AA4" s="2"/>
      <c r="AB4" s="2"/>
      <c r="AC4" s="2"/>
      <c r="AD4" s="2"/>
      <c r="AE4" s="2"/>
      <c r="AF4" s="2"/>
      <c r="AG4" s="2"/>
    </row>
    <row r="5" spans="1:33">
      <c r="A5" s="2" t="s">
        <v>4</v>
      </c>
      <c r="B5" s="22">
        <v>82.503621999999993</v>
      </c>
      <c r="C5" s="22">
        <v>83.203333999999998</v>
      </c>
      <c r="D5" s="22">
        <v>83.903892499999998</v>
      </c>
      <c r="E5" s="22">
        <v>84.604848500000003</v>
      </c>
      <c r="F5" s="22">
        <v>85.318088500000002</v>
      </c>
      <c r="G5" s="22">
        <v>86.023464500000003</v>
      </c>
      <c r="H5" s="22">
        <v>86.701359999999994</v>
      </c>
      <c r="I5" s="22">
        <v>87.3734915</v>
      </c>
      <c r="J5" s="22">
        <v>88.041689500000004</v>
      </c>
      <c r="K5" s="22">
        <v>88.691836499999994</v>
      </c>
      <c r="L5" s="22">
        <v>89.322575999999998</v>
      </c>
      <c r="M5" s="22">
        <v>89.932202000000004</v>
      </c>
      <c r="N5" s="22">
        <v>90.518884999999997</v>
      </c>
      <c r="O5" s="22">
        <v>91.081352999999993</v>
      </c>
      <c r="P5" s="22">
        <v>91.6189325</v>
      </c>
      <c r="Q5" s="22">
        <v>92.131142999999994</v>
      </c>
      <c r="R5" s="22">
        <v>92.617507500000002</v>
      </c>
      <c r="S5" s="22">
        <v>93.077592499999994</v>
      </c>
      <c r="T5" s="22">
        <v>93.511139499999999</v>
      </c>
      <c r="U5" s="22">
        <v>93.918085500000004</v>
      </c>
      <c r="V5" s="22">
        <v>94.298570999999995</v>
      </c>
      <c r="W5" s="22">
        <v>94.652740499999993</v>
      </c>
      <c r="X5" s="2"/>
      <c r="Y5" s="6">
        <v>0.42010045358830589</v>
      </c>
      <c r="Z5" s="6">
        <v>0.41823244985674535</v>
      </c>
      <c r="AA5" s="2"/>
      <c r="AB5" s="2"/>
      <c r="AC5" s="2"/>
      <c r="AD5" s="2"/>
      <c r="AE5" s="2"/>
      <c r="AF5" s="2"/>
      <c r="AG5" s="2"/>
    </row>
    <row r="6" spans="1:33">
      <c r="A6" s="2" t="s">
        <v>5</v>
      </c>
      <c r="B6" s="22">
        <v>28.031988500000001</v>
      </c>
      <c r="C6" s="22">
        <v>28.255214500000001</v>
      </c>
      <c r="D6" s="22">
        <v>28.4812765</v>
      </c>
      <c r="E6" s="22">
        <v>28.711467500000001</v>
      </c>
      <c r="F6" s="22">
        <v>28.9475525</v>
      </c>
      <c r="G6" s="22">
        <v>29.183676500000001</v>
      </c>
      <c r="H6" s="22">
        <v>29.413538500000001</v>
      </c>
      <c r="I6" s="22">
        <v>29.640452499999999</v>
      </c>
      <c r="J6" s="22">
        <v>29.865010000000002</v>
      </c>
      <c r="K6" s="22">
        <v>30.084149499999999</v>
      </c>
      <c r="L6" s="22">
        <v>30.297450999999999</v>
      </c>
      <c r="M6" s="22">
        <v>30.504317</v>
      </c>
      <c r="N6" s="22">
        <v>30.703992499999998</v>
      </c>
      <c r="O6" s="22">
        <v>30.895894500000001</v>
      </c>
      <c r="P6" s="22">
        <v>31.079704499999998</v>
      </c>
      <c r="Q6" s="22">
        <v>31.255210999999999</v>
      </c>
      <c r="R6" s="22">
        <v>31.422181999999999</v>
      </c>
      <c r="S6" s="22">
        <v>31.580345999999999</v>
      </c>
      <c r="T6" s="22">
        <v>31.729521999999999</v>
      </c>
      <c r="U6" s="22">
        <v>31.869691</v>
      </c>
      <c r="V6" s="22">
        <v>32.000894000000002</v>
      </c>
      <c r="W6" s="22">
        <v>32.123115499999997</v>
      </c>
      <c r="X6" s="2"/>
      <c r="Y6" s="6">
        <v>0.14249486972532341</v>
      </c>
      <c r="Z6" s="6">
        <v>0.14193914747345523</v>
      </c>
      <c r="AA6" s="3"/>
      <c r="AB6" s="3"/>
      <c r="AC6" s="3"/>
      <c r="AD6" s="3"/>
      <c r="AE6" s="3"/>
      <c r="AF6" s="3"/>
      <c r="AG6" s="3"/>
    </row>
    <row r="7" spans="1:33">
      <c r="A7" s="2" t="s">
        <v>6</v>
      </c>
      <c r="B7" s="22">
        <v>14.459573499999999</v>
      </c>
      <c r="C7" s="22">
        <v>14.673987500000001</v>
      </c>
      <c r="D7" s="22">
        <v>14.888634</v>
      </c>
      <c r="E7" s="22">
        <v>15.106735499999999</v>
      </c>
      <c r="F7" s="22">
        <v>15.329961000000001</v>
      </c>
      <c r="G7" s="22">
        <v>15.550708</v>
      </c>
      <c r="H7" s="22">
        <v>15.764836499999999</v>
      </c>
      <c r="I7" s="22">
        <v>15.9783855</v>
      </c>
      <c r="J7" s="22">
        <v>16.1914795</v>
      </c>
      <c r="K7" s="22">
        <v>16.400688500000001</v>
      </c>
      <c r="L7" s="22">
        <v>16.605819499999999</v>
      </c>
      <c r="M7" s="22">
        <v>16.806556</v>
      </c>
      <c r="N7" s="22">
        <v>17.002545000000001</v>
      </c>
      <c r="O7" s="22">
        <v>17.193580999999998</v>
      </c>
      <c r="P7" s="22">
        <v>17.379567999999999</v>
      </c>
      <c r="Q7" s="22">
        <v>17.560402</v>
      </c>
      <c r="R7" s="22">
        <v>17.735964500000001</v>
      </c>
      <c r="S7" s="22">
        <v>17.9061515</v>
      </c>
      <c r="T7" s="22">
        <v>18.070945999999999</v>
      </c>
      <c r="U7" s="22">
        <v>18.230436999999998</v>
      </c>
      <c r="V7" s="22">
        <v>18.384893000000002</v>
      </c>
      <c r="W7" s="22">
        <v>18.534680999999999</v>
      </c>
      <c r="X7" s="2"/>
      <c r="Y7" s="6">
        <v>7.8508494641966659E-2</v>
      </c>
      <c r="Z7" s="6">
        <v>8.1897312227777186E-2</v>
      </c>
    </row>
    <row r="8" spans="1:33">
      <c r="A8" s="8"/>
      <c r="B8" s="9"/>
      <c r="C8" s="9"/>
      <c r="D8" s="9"/>
      <c r="E8" s="9"/>
      <c r="F8" s="9"/>
      <c r="G8" s="9"/>
      <c r="H8" s="9"/>
      <c r="I8" s="9"/>
      <c r="J8" s="9"/>
      <c r="M8" s="4">
        <f t="shared" ref="M8:U8" si="0">M2/L2-1</f>
        <v>7.2289832739471649E-3</v>
      </c>
      <c r="N8" s="4">
        <f t="shared" si="0"/>
        <v>6.9290119718667942E-3</v>
      </c>
      <c r="O8" s="4">
        <f t="shared" si="0"/>
        <v>6.6245352501228538E-3</v>
      </c>
      <c r="P8" s="4">
        <f t="shared" si="0"/>
        <v>6.3249349640355224E-3</v>
      </c>
      <c r="Q8" s="4">
        <f t="shared" si="0"/>
        <v>6.0269894759734655E-3</v>
      </c>
      <c r="R8" s="4">
        <f t="shared" si="0"/>
        <v>5.7270196134400209E-3</v>
      </c>
      <c r="S8" s="4">
        <f t="shared" si="0"/>
        <v>5.425088105156739E-3</v>
      </c>
      <c r="T8" s="4">
        <f t="shared" si="0"/>
        <v>5.1232985644860118E-3</v>
      </c>
      <c r="U8" s="4">
        <f t="shared" si="0"/>
        <v>4.8255861812966927E-3</v>
      </c>
      <c r="V8" s="4">
        <f>V2/U2-1</f>
        <v>4.5312154399990145E-3</v>
      </c>
      <c r="W8" s="4">
        <f>W2/V2-1</f>
        <v>4.2361728180042579E-3</v>
      </c>
    </row>
    <row r="10" spans="1:33">
      <c r="A10" s="2"/>
    </row>
    <row r="11" spans="1:33">
      <c r="A11" s="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10"/>
    </row>
    <row r="12" spans="1:33">
      <c r="A12" s="2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Z12" s="6"/>
    </row>
    <row r="13" spans="1:33">
      <c r="A13" s="2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Z13" s="6"/>
    </row>
    <row r="14" spans="1:33">
      <c r="A14" s="2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Z14" s="6"/>
    </row>
    <row r="15" spans="1:33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Z15" s="6"/>
    </row>
    <row r="16" spans="1:33">
      <c r="A16" s="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Z16" s="6"/>
    </row>
    <row r="19" spans="1:1">
      <c r="A19" s="7"/>
    </row>
    <row r="20" spans="1:1">
      <c r="A20" s="7"/>
    </row>
    <row r="21" spans="1:1">
      <c r="A21" s="7"/>
    </row>
    <row r="22" spans="1:1">
      <c r="A22" s="7"/>
    </row>
    <row r="23" spans="1:1">
      <c r="A23" s="7"/>
    </row>
  </sheetData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B679C-AB68-4442-AEF1-F1B8863E6378}">
  <dimension ref="A1:L215"/>
  <sheetViews>
    <sheetView showGridLines="0" zoomScale="115" zoomScaleNormal="115" workbookViewId="0">
      <pane xSplit="1" ySplit="2" topLeftCell="M6" activePane="bottomRight" state="frozen"/>
      <selection pane="bottomRight" activeCell="P16" sqref="P16"/>
      <selection pane="bottomLeft" activeCell="T13" sqref="T13"/>
      <selection pane="topRight" activeCell="T13" sqref="T13"/>
    </sheetView>
  </sheetViews>
  <sheetFormatPr defaultRowHeight="12.6"/>
  <cols>
    <col min="1" max="1" width="10" style="16" customWidth="1"/>
    <col min="2" max="258" width="9.140625" style="16"/>
    <col min="259" max="259" width="10" style="16" customWidth="1"/>
    <col min="260" max="514" width="9.140625" style="16"/>
    <col min="515" max="515" width="10" style="16" customWidth="1"/>
    <col min="516" max="770" width="9.140625" style="16"/>
    <col min="771" max="771" width="10" style="16" customWidth="1"/>
    <col min="772" max="1026" width="9.140625" style="16"/>
    <col min="1027" max="1027" width="10" style="16" customWidth="1"/>
    <col min="1028" max="1282" width="9.140625" style="16"/>
    <col min="1283" max="1283" width="10" style="16" customWidth="1"/>
    <col min="1284" max="1538" width="9.140625" style="16"/>
    <col min="1539" max="1539" width="10" style="16" customWidth="1"/>
    <col min="1540" max="1794" width="9.140625" style="16"/>
    <col min="1795" max="1795" width="10" style="16" customWidth="1"/>
    <col min="1796" max="2050" width="9.140625" style="16"/>
    <col min="2051" max="2051" width="10" style="16" customWidth="1"/>
    <col min="2052" max="2306" width="9.140625" style="16"/>
    <col min="2307" max="2307" width="10" style="16" customWidth="1"/>
    <col min="2308" max="2562" width="9.140625" style="16"/>
    <col min="2563" max="2563" width="10" style="16" customWidth="1"/>
    <col min="2564" max="2818" width="9.140625" style="16"/>
    <col min="2819" max="2819" width="10" style="16" customWidth="1"/>
    <col min="2820" max="3074" width="9.140625" style="16"/>
    <col min="3075" max="3075" width="10" style="16" customWidth="1"/>
    <col min="3076" max="3330" width="9.140625" style="16"/>
    <col min="3331" max="3331" width="10" style="16" customWidth="1"/>
    <col min="3332" max="3586" width="9.140625" style="16"/>
    <col min="3587" max="3587" width="10" style="16" customWidth="1"/>
    <col min="3588" max="3842" width="9.140625" style="16"/>
    <col min="3843" max="3843" width="10" style="16" customWidth="1"/>
    <col min="3844" max="4098" width="9.140625" style="16"/>
    <col min="4099" max="4099" width="10" style="16" customWidth="1"/>
    <col min="4100" max="4354" width="9.140625" style="16"/>
    <col min="4355" max="4355" width="10" style="16" customWidth="1"/>
    <col min="4356" max="4610" width="9.140625" style="16"/>
    <col min="4611" max="4611" width="10" style="16" customWidth="1"/>
    <col min="4612" max="4866" width="9.140625" style="16"/>
    <col min="4867" max="4867" width="10" style="16" customWidth="1"/>
    <col min="4868" max="5122" width="9.140625" style="16"/>
    <col min="5123" max="5123" width="10" style="16" customWidth="1"/>
    <col min="5124" max="5378" width="9.140625" style="16"/>
    <col min="5379" max="5379" width="10" style="16" customWidth="1"/>
    <col min="5380" max="5634" width="9.140625" style="16"/>
    <col min="5635" max="5635" width="10" style="16" customWidth="1"/>
    <col min="5636" max="5890" width="9.140625" style="16"/>
    <col min="5891" max="5891" width="10" style="16" customWidth="1"/>
    <col min="5892" max="6146" width="9.140625" style="16"/>
    <col min="6147" max="6147" width="10" style="16" customWidth="1"/>
    <col min="6148" max="6402" width="9.140625" style="16"/>
    <col min="6403" max="6403" width="10" style="16" customWidth="1"/>
    <col min="6404" max="6658" width="9.140625" style="16"/>
    <col min="6659" max="6659" width="10" style="16" customWidth="1"/>
    <col min="6660" max="6914" width="9.140625" style="16"/>
    <col min="6915" max="6915" width="10" style="16" customWidth="1"/>
    <col min="6916" max="7170" width="9.140625" style="16"/>
    <col min="7171" max="7171" width="10" style="16" customWidth="1"/>
    <col min="7172" max="7426" width="9.140625" style="16"/>
    <col min="7427" max="7427" width="10" style="16" customWidth="1"/>
    <col min="7428" max="7682" width="9.140625" style="16"/>
    <col min="7683" max="7683" width="10" style="16" customWidth="1"/>
    <col min="7684" max="7938" width="9.140625" style="16"/>
    <col min="7939" max="7939" width="10" style="16" customWidth="1"/>
    <col min="7940" max="8194" width="9.140625" style="16"/>
    <col min="8195" max="8195" width="10" style="16" customWidth="1"/>
    <col min="8196" max="8450" width="9.140625" style="16"/>
    <col min="8451" max="8451" width="10" style="16" customWidth="1"/>
    <col min="8452" max="8706" width="9.140625" style="16"/>
    <col min="8707" max="8707" width="10" style="16" customWidth="1"/>
    <col min="8708" max="8962" width="9.140625" style="16"/>
    <col min="8963" max="8963" width="10" style="16" customWidth="1"/>
    <col min="8964" max="9218" width="9.140625" style="16"/>
    <col min="9219" max="9219" width="10" style="16" customWidth="1"/>
    <col min="9220" max="9474" width="9.140625" style="16"/>
    <col min="9475" max="9475" width="10" style="16" customWidth="1"/>
    <col min="9476" max="9730" width="9.140625" style="16"/>
    <col min="9731" max="9731" width="10" style="16" customWidth="1"/>
    <col min="9732" max="9986" width="9.140625" style="16"/>
    <col min="9987" max="9987" width="10" style="16" customWidth="1"/>
    <col min="9988" max="10242" width="9.140625" style="16"/>
    <col min="10243" max="10243" width="10" style="16" customWidth="1"/>
    <col min="10244" max="10498" width="9.140625" style="16"/>
    <col min="10499" max="10499" width="10" style="16" customWidth="1"/>
    <col min="10500" max="10754" width="9.140625" style="16"/>
    <col min="10755" max="10755" width="10" style="16" customWidth="1"/>
    <col min="10756" max="11010" width="9.140625" style="16"/>
    <col min="11011" max="11011" width="10" style="16" customWidth="1"/>
    <col min="11012" max="11266" width="9.140625" style="16"/>
    <col min="11267" max="11267" width="10" style="16" customWidth="1"/>
    <col min="11268" max="11522" width="9.140625" style="16"/>
    <col min="11523" max="11523" width="10" style="16" customWidth="1"/>
    <col min="11524" max="11778" width="9.140625" style="16"/>
    <col min="11779" max="11779" width="10" style="16" customWidth="1"/>
    <col min="11780" max="12034" width="9.140625" style="16"/>
    <col min="12035" max="12035" width="10" style="16" customWidth="1"/>
    <col min="12036" max="12290" width="9.140625" style="16"/>
    <col min="12291" max="12291" width="10" style="16" customWidth="1"/>
    <col min="12292" max="12546" width="9.140625" style="16"/>
    <col min="12547" max="12547" width="10" style="16" customWidth="1"/>
    <col min="12548" max="12802" width="9.140625" style="16"/>
    <col min="12803" max="12803" width="10" style="16" customWidth="1"/>
    <col min="12804" max="13058" width="9.140625" style="16"/>
    <col min="13059" max="13059" width="10" style="16" customWidth="1"/>
    <col min="13060" max="13314" width="9.140625" style="16"/>
    <col min="13315" max="13315" width="10" style="16" customWidth="1"/>
    <col min="13316" max="13570" width="9.140625" style="16"/>
    <col min="13571" max="13571" width="10" style="16" customWidth="1"/>
    <col min="13572" max="13826" width="9.140625" style="16"/>
    <col min="13827" max="13827" width="10" style="16" customWidth="1"/>
    <col min="13828" max="14082" width="9.140625" style="16"/>
    <col min="14083" max="14083" width="10" style="16" customWidth="1"/>
    <col min="14084" max="14338" width="9.140625" style="16"/>
    <col min="14339" max="14339" width="10" style="16" customWidth="1"/>
    <col min="14340" max="14594" width="9.140625" style="16"/>
    <col min="14595" max="14595" width="10" style="16" customWidth="1"/>
    <col min="14596" max="14850" width="9.140625" style="16"/>
    <col min="14851" max="14851" width="10" style="16" customWidth="1"/>
    <col min="14852" max="15106" width="9.140625" style="16"/>
    <col min="15107" max="15107" width="10" style="16" customWidth="1"/>
    <col min="15108" max="15362" width="9.140625" style="16"/>
    <col min="15363" max="15363" width="10" style="16" customWidth="1"/>
    <col min="15364" max="15618" width="9.140625" style="16"/>
    <col min="15619" max="15619" width="10" style="16" customWidth="1"/>
    <col min="15620" max="15874" width="9.140625" style="16"/>
    <col min="15875" max="15875" width="10" style="16" customWidth="1"/>
    <col min="15876" max="16130" width="9.140625" style="16"/>
    <col min="16131" max="16131" width="10" style="16" customWidth="1"/>
    <col min="16132" max="16384" width="9.140625" style="16"/>
  </cols>
  <sheetData>
    <row r="1" spans="1:12" ht="12.95">
      <c r="A1" s="15"/>
    </row>
    <row r="2" spans="1:12" ht="12.95">
      <c r="A2" s="15" t="s">
        <v>55</v>
      </c>
      <c r="B2" s="15" t="s">
        <v>56</v>
      </c>
      <c r="C2" s="15" t="s">
        <v>57</v>
      </c>
      <c r="D2" s="15" t="s">
        <v>58</v>
      </c>
      <c r="E2" s="21" t="s">
        <v>59</v>
      </c>
      <c r="F2" s="21" t="s">
        <v>60</v>
      </c>
      <c r="G2" s="15"/>
      <c r="H2" s="15" t="s">
        <v>61</v>
      </c>
      <c r="I2" s="15" t="s">
        <v>62</v>
      </c>
      <c r="J2" s="15" t="s">
        <v>63</v>
      </c>
      <c r="K2" s="21" t="s">
        <v>59</v>
      </c>
      <c r="L2" s="21" t="s">
        <v>60</v>
      </c>
    </row>
    <row r="3" spans="1:12">
      <c r="A3" s="17">
        <v>43831</v>
      </c>
      <c r="B3" s="18">
        <v>100</v>
      </c>
      <c r="C3" s="18">
        <v>100</v>
      </c>
      <c r="D3" s="18">
        <v>100</v>
      </c>
      <c r="E3" s="18">
        <v>100</v>
      </c>
      <c r="F3" s="18">
        <v>100</v>
      </c>
      <c r="G3" s="19"/>
    </row>
    <row r="4" spans="1:12">
      <c r="A4" s="17">
        <v>44197</v>
      </c>
      <c r="B4" s="18">
        <f t="shared" ref="B4:B14" si="0">B3*(1+H4/100)</f>
        <v>100.63230216571442</v>
      </c>
      <c r="C4" s="18">
        <f t="shared" ref="C4:C14" si="1">C3*(1+I4/100)</f>
        <v>105</v>
      </c>
      <c r="D4" s="18">
        <f t="shared" ref="D4:D14" si="2">D3*(1+J4/100)</f>
        <v>106</v>
      </c>
      <c r="E4" s="18">
        <f t="shared" ref="E4:E14" si="3">E3*(1+K4/100)</f>
        <v>102.2</v>
      </c>
      <c r="F4" s="18">
        <f t="shared" ref="F4:F14" si="4">F3*(1+L4/100)</f>
        <v>103.49999999999999</v>
      </c>
      <c r="G4" s="19"/>
      <c r="H4" s="32">
        <v>0.63230216571441566</v>
      </c>
      <c r="I4" s="16">
        <v>5</v>
      </c>
      <c r="J4" s="16">
        <v>6</v>
      </c>
      <c r="K4" s="16">
        <v>2.2000000000000002</v>
      </c>
      <c r="L4" s="16">
        <v>3.5</v>
      </c>
    </row>
    <row r="5" spans="1:12">
      <c r="A5" s="17">
        <v>44562</v>
      </c>
      <c r="B5" s="18">
        <f t="shared" si="0"/>
        <v>102.09785592573924</v>
      </c>
      <c r="C5" s="18">
        <f t="shared" si="1"/>
        <v>107.41499999999999</v>
      </c>
      <c r="D5" s="18">
        <f t="shared" si="2"/>
        <v>109.816</v>
      </c>
      <c r="E5" s="18">
        <f t="shared" si="3"/>
        <v>104.44840000000001</v>
      </c>
      <c r="F5" s="18">
        <f t="shared" si="4"/>
        <v>107.12249999999997</v>
      </c>
      <c r="G5" s="19"/>
      <c r="H5" s="32">
        <v>1.4563452574218649</v>
      </c>
      <c r="I5" s="16">
        <v>2.2999999999999998</v>
      </c>
      <c r="J5" s="16">
        <v>3.6</v>
      </c>
      <c r="K5" s="16">
        <v>2.2000000000000002</v>
      </c>
      <c r="L5" s="16">
        <v>3.5</v>
      </c>
    </row>
    <row r="6" spans="1:12">
      <c r="A6" s="17">
        <v>44927</v>
      </c>
      <c r="B6" s="18">
        <f t="shared" si="0"/>
        <v>103.86828817579581</v>
      </c>
      <c r="C6" s="18">
        <f t="shared" si="1"/>
        <v>110.42261999999999</v>
      </c>
      <c r="D6" s="18">
        <f t="shared" si="2"/>
        <v>113.98900800000001</v>
      </c>
      <c r="E6" s="18">
        <f t="shared" si="3"/>
        <v>106.74626480000001</v>
      </c>
      <c r="F6" s="18">
        <f t="shared" si="4"/>
        <v>110.87178749999997</v>
      </c>
      <c r="G6" s="19"/>
      <c r="H6" s="32">
        <v>1.7340542893910404</v>
      </c>
      <c r="I6" s="16">
        <v>2.8</v>
      </c>
      <c r="J6" s="16">
        <v>3.8</v>
      </c>
      <c r="K6" s="16">
        <v>2.2000000000000002</v>
      </c>
      <c r="L6" s="16">
        <v>3.5</v>
      </c>
    </row>
    <row r="7" spans="1:12">
      <c r="A7" s="17">
        <v>45292</v>
      </c>
      <c r="B7" s="18">
        <f t="shared" si="0"/>
        <v>105.80359074061042</v>
      </c>
      <c r="C7" s="18">
        <f t="shared" si="1"/>
        <v>113.62487597999998</v>
      </c>
      <c r="D7" s="18">
        <f t="shared" si="2"/>
        <v>118.54856832000002</v>
      </c>
      <c r="E7" s="18">
        <f t="shared" si="3"/>
        <v>109.09468262560002</v>
      </c>
      <c r="F7" s="18">
        <f t="shared" si="4"/>
        <v>114.75230006249996</v>
      </c>
      <c r="G7" s="19"/>
      <c r="H7" s="32">
        <v>1.863227553667901</v>
      </c>
      <c r="I7" s="16">
        <v>2.9</v>
      </c>
      <c r="J7" s="16">
        <v>4</v>
      </c>
      <c r="K7" s="16">
        <v>2.2000000000000002</v>
      </c>
      <c r="L7" s="16">
        <v>3.5</v>
      </c>
    </row>
    <row r="8" spans="1:12">
      <c r="A8" s="17">
        <v>45658</v>
      </c>
      <c r="B8" s="18">
        <f t="shared" si="0"/>
        <v>107.88783481997612</v>
      </c>
      <c r="C8" s="18">
        <f t="shared" si="1"/>
        <v>117.03362225939999</v>
      </c>
      <c r="D8" s="18">
        <f t="shared" si="2"/>
        <v>123.29051105280001</v>
      </c>
      <c r="E8" s="18">
        <f t="shared" si="3"/>
        <v>111.49476564336322</v>
      </c>
      <c r="F8" s="18">
        <f t="shared" si="4"/>
        <v>118.76863056468744</v>
      </c>
      <c r="G8" s="19"/>
      <c r="H8" s="32">
        <v>1.9699180951953332</v>
      </c>
      <c r="I8" s="16">
        <v>3</v>
      </c>
      <c r="J8" s="16">
        <v>4</v>
      </c>
      <c r="K8" s="16">
        <v>2.2000000000000002</v>
      </c>
      <c r="L8" s="16">
        <v>3.5</v>
      </c>
    </row>
    <row r="9" spans="1:12">
      <c r="A9" s="17">
        <v>46023</v>
      </c>
      <c r="B9" s="18">
        <f t="shared" si="0"/>
        <v>110.01313680060929</v>
      </c>
      <c r="C9" s="18">
        <f t="shared" si="1"/>
        <v>120.544630927182</v>
      </c>
      <c r="D9" s="18">
        <f t="shared" si="2"/>
        <v>128.22213149491202</v>
      </c>
      <c r="E9" s="18">
        <f t="shared" si="3"/>
        <v>113.94765048751722</v>
      </c>
      <c r="F9" s="18">
        <f t="shared" si="4"/>
        <v>122.92553263445149</v>
      </c>
      <c r="G9" s="19"/>
      <c r="H9" s="32">
        <v>1.9699180951953332</v>
      </c>
      <c r="I9" s="16">
        <v>3</v>
      </c>
      <c r="J9" s="16">
        <v>4</v>
      </c>
      <c r="K9" s="16">
        <v>2.2000000000000002</v>
      </c>
      <c r="L9" s="16">
        <v>3.5</v>
      </c>
    </row>
    <row r="10" spans="1:12">
      <c r="A10" s="17">
        <v>46388</v>
      </c>
      <c r="B10" s="18">
        <f t="shared" si="0"/>
        <v>112.18030548953649</v>
      </c>
      <c r="C10" s="18">
        <f t="shared" si="1"/>
        <v>124.16096985499746</v>
      </c>
      <c r="D10" s="18">
        <f t="shared" si="2"/>
        <v>133.3510167547085</v>
      </c>
      <c r="E10" s="18">
        <f t="shared" si="3"/>
        <v>116.4544987982426</v>
      </c>
      <c r="F10" s="18">
        <f t="shared" si="4"/>
        <v>127.22792627665727</v>
      </c>
      <c r="G10" s="19"/>
      <c r="H10" s="32">
        <v>1.9699180951953332</v>
      </c>
      <c r="I10" s="16">
        <v>3</v>
      </c>
      <c r="J10" s="16">
        <v>4</v>
      </c>
      <c r="K10" s="16">
        <v>2.2000000000000002</v>
      </c>
      <c r="L10" s="16">
        <v>3.5</v>
      </c>
    </row>
    <row r="11" spans="1:12">
      <c r="A11" s="17">
        <v>46753</v>
      </c>
      <c r="B11" s="18">
        <f t="shared" si="0"/>
        <v>114.39016562662027</v>
      </c>
      <c r="C11" s="18">
        <f t="shared" si="1"/>
        <v>127.88579895064738</v>
      </c>
      <c r="D11" s="18">
        <f t="shared" si="2"/>
        <v>138.68505742489685</v>
      </c>
      <c r="E11" s="18">
        <f t="shared" si="3"/>
        <v>119.01649777180394</v>
      </c>
      <c r="F11" s="18">
        <f t="shared" si="4"/>
        <v>131.68090369634027</v>
      </c>
      <c r="G11" s="19"/>
      <c r="H11" s="32">
        <v>1.9699180951953332</v>
      </c>
      <c r="I11" s="16">
        <v>3</v>
      </c>
      <c r="J11" s="16">
        <v>4</v>
      </c>
      <c r="K11" s="16">
        <v>2.2000000000000002</v>
      </c>
      <c r="L11" s="16">
        <v>3.5</v>
      </c>
    </row>
    <row r="12" spans="1:12">
      <c r="A12" s="17">
        <v>47119</v>
      </c>
      <c r="B12" s="18">
        <f t="shared" si="0"/>
        <v>116.64355819842298</v>
      </c>
      <c r="C12" s="18">
        <f t="shared" si="1"/>
        <v>131.72237291916682</v>
      </c>
      <c r="D12" s="18">
        <f t="shared" si="2"/>
        <v>144.23245972189272</v>
      </c>
      <c r="E12" s="18">
        <f t="shared" si="3"/>
        <v>121.63486072278363</v>
      </c>
      <c r="F12" s="18">
        <f t="shared" si="4"/>
        <v>136.28973532571217</v>
      </c>
      <c r="G12" s="19"/>
      <c r="H12" s="32">
        <v>1.9699180951953332</v>
      </c>
      <c r="I12" s="16">
        <v>3</v>
      </c>
      <c r="J12" s="16">
        <v>4</v>
      </c>
      <c r="K12" s="16">
        <v>2.2000000000000002</v>
      </c>
      <c r="L12" s="16">
        <v>3.5</v>
      </c>
    </row>
    <row r="13" spans="1:12">
      <c r="A13" s="17">
        <v>47484</v>
      </c>
      <c r="B13" s="18">
        <f t="shared" si="0"/>
        <v>118.94134075825342</v>
      </c>
      <c r="C13" s="18">
        <f t="shared" si="1"/>
        <v>135.67404410674183</v>
      </c>
      <c r="D13" s="18">
        <f t="shared" si="2"/>
        <v>150.00175811076844</v>
      </c>
      <c r="E13" s="18">
        <f t="shared" si="3"/>
        <v>124.31082765868487</v>
      </c>
      <c r="F13" s="18">
        <f t="shared" si="4"/>
        <v>141.0598760621121</v>
      </c>
      <c r="H13" s="32">
        <v>1.9699180951953332</v>
      </c>
      <c r="I13" s="16">
        <v>3</v>
      </c>
      <c r="J13" s="16">
        <v>4</v>
      </c>
      <c r="K13" s="16">
        <v>2.2000000000000002</v>
      </c>
      <c r="L13" s="16">
        <v>3.5</v>
      </c>
    </row>
    <row r="14" spans="1:12">
      <c r="A14" s="17">
        <v>47849</v>
      </c>
      <c r="B14" s="18">
        <f t="shared" si="0"/>
        <v>121.2843877525182</v>
      </c>
      <c r="C14" s="18">
        <f t="shared" si="1"/>
        <v>139.74426542994408</v>
      </c>
      <c r="D14" s="18">
        <f t="shared" si="2"/>
        <v>156.00182843519917</v>
      </c>
      <c r="E14" s="18">
        <f t="shared" si="3"/>
        <v>127.04566586717594</v>
      </c>
      <c r="F14" s="18">
        <f t="shared" si="4"/>
        <v>145.996971724286</v>
      </c>
      <c r="H14" s="32">
        <v>1.9699180951953332</v>
      </c>
      <c r="I14" s="16">
        <v>3</v>
      </c>
      <c r="J14" s="16">
        <v>4</v>
      </c>
      <c r="K14" s="16">
        <v>2.2000000000000002</v>
      </c>
      <c r="L14" s="16">
        <v>3.5</v>
      </c>
    </row>
    <row r="15" spans="1:12">
      <c r="B15" s="19"/>
      <c r="G15" s="19"/>
      <c r="H15" s="20"/>
      <c r="J15" s="20"/>
    </row>
    <row r="16" spans="1:12" ht="12.95">
      <c r="A16" s="15"/>
      <c r="D16" s="15"/>
      <c r="E16" s="15"/>
      <c r="F16" s="15"/>
    </row>
    <row r="17" spans="1:9" ht="12.95">
      <c r="A17" s="15"/>
      <c r="B17" s="15"/>
      <c r="D17" s="19"/>
      <c r="E17" s="19"/>
      <c r="F17" s="19"/>
      <c r="G17" s="15"/>
      <c r="H17" s="15"/>
      <c r="I17" s="15"/>
    </row>
    <row r="18" spans="1:9">
      <c r="D18" s="19"/>
      <c r="E18" s="19"/>
      <c r="F18" s="19"/>
      <c r="G18" s="19"/>
      <c r="H18" s="19"/>
    </row>
    <row r="19" spans="1:9">
      <c r="D19" s="19"/>
      <c r="E19" s="19"/>
      <c r="F19" s="19"/>
      <c r="G19" s="19"/>
      <c r="H19" s="19"/>
    </row>
    <row r="20" spans="1:9">
      <c r="D20" s="19"/>
      <c r="E20" s="19"/>
      <c r="F20" s="19"/>
      <c r="G20" s="19"/>
      <c r="H20" s="19"/>
    </row>
    <row r="21" spans="1:9">
      <c r="D21" s="19"/>
      <c r="E21" s="19"/>
      <c r="F21" s="19"/>
      <c r="G21" s="19"/>
      <c r="H21" s="19"/>
    </row>
    <row r="22" spans="1:9">
      <c r="D22" s="19"/>
      <c r="E22" s="19"/>
      <c r="F22" s="19"/>
      <c r="G22" s="19"/>
      <c r="H22" s="19"/>
    </row>
    <row r="23" spans="1:9">
      <c r="D23" s="19"/>
      <c r="E23" s="19"/>
      <c r="F23" s="19"/>
      <c r="G23" s="19"/>
      <c r="H23" s="19"/>
    </row>
    <row r="24" spans="1:9">
      <c r="D24" s="19"/>
      <c r="E24" s="19"/>
      <c r="F24" s="19"/>
      <c r="G24" s="19"/>
      <c r="H24" s="19"/>
    </row>
    <row r="25" spans="1:9">
      <c r="D25" s="19"/>
      <c r="E25" s="19"/>
      <c r="F25" s="19"/>
      <c r="G25" s="19"/>
      <c r="H25" s="19"/>
    </row>
    <row r="26" spans="1:9">
      <c r="D26" s="19"/>
      <c r="E26" s="19"/>
      <c r="F26" s="19"/>
      <c r="G26" s="19"/>
      <c r="H26" s="19"/>
    </row>
    <row r="27" spans="1:9">
      <c r="G27" s="19"/>
      <c r="H27" s="19"/>
    </row>
    <row r="87" spans="4:9">
      <c r="D87" s="19"/>
      <c r="E87" s="19"/>
      <c r="F87" s="19"/>
    </row>
    <row r="88" spans="4:9">
      <c r="D88" s="19"/>
      <c r="E88" s="19"/>
      <c r="F88" s="19"/>
      <c r="G88" s="19"/>
      <c r="H88" s="19"/>
      <c r="I88" s="19"/>
    </row>
    <row r="89" spans="4:9">
      <c r="D89" s="19"/>
      <c r="E89" s="19"/>
      <c r="F89" s="19"/>
      <c r="G89" s="19"/>
      <c r="H89" s="19"/>
      <c r="I89" s="19"/>
    </row>
    <row r="90" spans="4:9">
      <c r="D90" s="19"/>
      <c r="E90" s="19"/>
      <c r="F90" s="19"/>
      <c r="G90" s="19"/>
      <c r="H90" s="19"/>
      <c r="I90" s="19"/>
    </row>
    <row r="91" spans="4:9">
      <c r="D91" s="19"/>
      <c r="E91" s="19"/>
      <c r="F91" s="19"/>
      <c r="G91" s="19"/>
      <c r="H91" s="19"/>
      <c r="I91" s="19"/>
    </row>
    <row r="92" spans="4:9">
      <c r="D92" s="19"/>
      <c r="E92" s="19"/>
      <c r="F92" s="19"/>
      <c r="G92" s="19"/>
      <c r="H92" s="19"/>
      <c r="I92" s="19"/>
    </row>
    <row r="93" spans="4:9">
      <c r="D93" s="19"/>
      <c r="E93" s="19"/>
      <c r="F93" s="19"/>
      <c r="G93" s="19"/>
      <c r="H93" s="19"/>
      <c r="I93" s="19"/>
    </row>
    <row r="94" spans="4:9">
      <c r="D94" s="19"/>
      <c r="E94" s="19"/>
      <c r="F94" s="19"/>
      <c r="G94" s="19"/>
      <c r="H94" s="19"/>
      <c r="I94" s="19"/>
    </row>
    <row r="95" spans="4:9">
      <c r="G95" s="19"/>
      <c r="H95" s="19"/>
      <c r="I95" s="19"/>
    </row>
    <row r="103" spans="4:9">
      <c r="D103" s="19"/>
      <c r="E103" s="19"/>
      <c r="F103" s="19"/>
    </row>
    <row r="104" spans="4:9">
      <c r="D104" s="19"/>
      <c r="E104" s="19"/>
      <c r="F104" s="19"/>
      <c r="G104" s="19"/>
      <c r="H104" s="19"/>
      <c r="I104" s="19"/>
    </row>
    <row r="105" spans="4:9">
      <c r="D105" s="19"/>
      <c r="E105" s="19"/>
      <c r="F105" s="19"/>
      <c r="G105" s="19"/>
      <c r="H105" s="19"/>
      <c r="I105" s="19"/>
    </row>
    <row r="106" spans="4:9">
      <c r="D106" s="19"/>
      <c r="E106" s="19"/>
      <c r="F106" s="19"/>
      <c r="G106" s="19"/>
      <c r="H106" s="19"/>
      <c r="I106" s="19"/>
    </row>
    <row r="107" spans="4:9">
      <c r="D107" s="19"/>
      <c r="E107" s="19"/>
      <c r="F107" s="19"/>
      <c r="G107" s="19"/>
      <c r="H107" s="19"/>
      <c r="I107" s="19"/>
    </row>
    <row r="108" spans="4:9">
      <c r="D108" s="19"/>
      <c r="E108" s="19"/>
      <c r="F108" s="19"/>
      <c r="G108" s="19"/>
      <c r="H108" s="19"/>
      <c r="I108" s="19"/>
    </row>
    <row r="109" spans="4:9">
      <c r="D109" s="19"/>
      <c r="E109" s="19"/>
      <c r="F109" s="19"/>
      <c r="G109" s="19"/>
      <c r="H109" s="19"/>
      <c r="I109" s="19"/>
    </row>
    <row r="110" spans="4:9">
      <c r="D110" s="19"/>
      <c r="E110" s="19"/>
      <c r="F110" s="19"/>
      <c r="G110" s="19"/>
      <c r="H110" s="19"/>
      <c r="I110" s="19"/>
    </row>
    <row r="111" spans="4:9">
      <c r="G111" s="19"/>
      <c r="H111" s="19"/>
      <c r="I111" s="19"/>
    </row>
    <row r="120" spans="1:9" ht="12.95">
      <c r="A120" s="15"/>
    </row>
    <row r="121" spans="1:9" ht="12.95">
      <c r="A121" s="15"/>
      <c r="B121" s="15"/>
      <c r="G121" s="15"/>
      <c r="H121" s="15"/>
      <c r="I121" s="15"/>
    </row>
    <row r="122" spans="1:9">
      <c r="G122" s="19"/>
      <c r="H122" s="19"/>
    </row>
    <row r="123" spans="1:9">
      <c r="G123" s="19"/>
      <c r="H123" s="19"/>
    </row>
    <row r="124" spans="1:9">
      <c r="G124" s="19"/>
      <c r="H124" s="19"/>
    </row>
    <row r="125" spans="1:9">
      <c r="G125" s="19"/>
      <c r="H125" s="19"/>
    </row>
    <row r="126" spans="1:9">
      <c r="G126" s="19"/>
      <c r="H126" s="19"/>
    </row>
    <row r="127" spans="1:9">
      <c r="G127" s="19"/>
      <c r="H127" s="19"/>
    </row>
    <row r="128" spans="1:9">
      <c r="G128" s="19"/>
      <c r="H128" s="19"/>
    </row>
    <row r="129" spans="7:8">
      <c r="G129" s="19"/>
      <c r="H129" s="19"/>
    </row>
    <row r="130" spans="7:8">
      <c r="G130" s="19"/>
      <c r="H130" s="19"/>
    </row>
    <row r="131" spans="7:8">
      <c r="G131" s="19"/>
      <c r="H131" s="19"/>
    </row>
    <row r="192" spans="7:9">
      <c r="G192" s="19"/>
      <c r="H192" s="19"/>
      <c r="I192" s="19"/>
    </row>
    <row r="193" spans="7:9">
      <c r="G193" s="19"/>
      <c r="H193" s="19"/>
      <c r="I193" s="19"/>
    </row>
    <row r="194" spans="7:9">
      <c r="G194" s="19"/>
      <c r="H194" s="19"/>
      <c r="I194" s="19"/>
    </row>
    <row r="195" spans="7:9">
      <c r="G195" s="19"/>
      <c r="H195" s="19"/>
      <c r="I195" s="19"/>
    </row>
    <row r="196" spans="7:9">
      <c r="G196" s="19"/>
      <c r="H196" s="19"/>
      <c r="I196" s="19"/>
    </row>
    <row r="197" spans="7:9">
      <c r="G197" s="19"/>
      <c r="H197" s="19"/>
      <c r="I197" s="19"/>
    </row>
    <row r="198" spans="7:9">
      <c r="G198" s="19"/>
      <c r="H198" s="19"/>
      <c r="I198" s="19"/>
    </row>
    <row r="199" spans="7:9">
      <c r="G199" s="19"/>
      <c r="H199" s="19"/>
      <c r="I199" s="19"/>
    </row>
    <row r="208" spans="7:9">
      <c r="G208" s="19"/>
      <c r="H208" s="19"/>
      <c r="I208" s="19"/>
    </row>
    <row r="209" spans="7:9">
      <c r="G209" s="19"/>
      <c r="H209" s="19"/>
      <c r="I209" s="19"/>
    </row>
    <row r="210" spans="7:9">
      <c r="G210" s="19"/>
      <c r="H210" s="19"/>
      <c r="I210" s="19"/>
    </row>
    <row r="211" spans="7:9">
      <c r="G211" s="19"/>
      <c r="H211" s="19"/>
      <c r="I211" s="19"/>
    </row>
    <row r="212" spans="7:9">
      <c r="G212" s="19"/>
      <c r="H212" s="19"/>
      <c r="I212" s="19"/>
    </row>
    <row r="213" spans="7:9">
      <c r="G213" s="19"/>
      <c r="H213" s="19"/>
      <c r="I213" s="19"/>
    </row>
    <row r="214" spans="7:9">
      <c r="G214" s="19"/>
      <c r="H214" s="19"/>
      <c r="I214" s="19"/>
    </row>
    <row r="215" spans="7:9">
      <c r="G215" s="19"/>
      <c r="H215" s="19"/>
      <c r="I215" s="19"/>
    </row>
  </sheetData>
  <pageMargins left="0.78740157499999996" right="0.78740157499999996" top="0.984251969" bottom="0.984251969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8FE55-C2B7-42F9-9F26-8C1DA26873E2}">
  <sheetPr codeName="Planilha3"/>
  <dimension ref="A2:T4"/>
  <sheetViews>
    <sheetView workbookViewId="0">
      <selection activeCell="A2" sqref="A2:F4"/>
    </sheetView>
  </sheetViews>
  <sheetFormatPr defaultRowHeight="14.45"/>
  <cols>
    <col min="1" max="1" width="17.42578125" bestFit="1" customWidth="1"/>
    <col min="2" max="4" width="9.7109375" bestFit="1" customWidth="1"/>
  </cols>
  <sheetData>
    <row r="2" spans="1:20">
      <c r="A2" s="1"/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  <c r="T2" s="24"/>
    </row>
    <row r="3" spans="1:20">
      <c r="A3" t="s">
        <v>12</v>
      </c>
      <c r="B3" s="29">
        <v>3.4649571754232111E-2</v>
      </c>
      <c r="C3" s="29">
        <v>2.5102877789211719E-2</v>
      </c>
      <c r="D3" s="29">
        <v>3.5791650967903932E-2</v>
      </c>
      <c r="E3" s="29">
        <v>3.0999418416388203E-2</v>
      </c>
      <c r="F3" s="29">
        <v>3.3392756771818854E-2</v>
      </c>
    </row>
    <row r="4" spans="1:20">
      <c r="A4" t="s">
        <v>13</v>
      </c>
      <c r="B4" s="29">
        <v>3.1249159945667238E-2</v>
      </c>
      <c r="C4" s="29">
        <v>1.8708103732148817E-2</v>
      </c>
      <c r="D4" s="29">
        <v>4.3140859922639052E-2</v>
      </c>
      <c r="E4" s="29">
        <v>3.499999999999992E-2</v>
      </c>
      <c r="F4" s="29">
        <v>3.9062457227635239E-2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EDFC8-10BC-4AE2-98C5-74DD3E00E2CF}">
  <sheetPr codeName="Planilha4"/>
  <dimension ref="A2:G3"/>
  <sheetViews>
    <sheetView workbookViewId="0">
      <selection activeCell="G28" sqref="G28"/>
    </sheetView>
  </sheetViews>
  <sheetFormatPr defaultRowHeight="14.45"/>
  <cols>
    <col min="1" max="1" width="27.7109375" bestFit="1" customWidth="1"/>
    <col min="2" max="3" width="9.7109375" bestFit="1" customWidth="1"/>
    <col min="4" max="4" width="10.140625" bestFit="1" customWidth="1"/>
    <col min="5" max="5" width="9.7109375" bestFit="1" customWidth="1"/>
  </cols>
  <sheetData>
    <row r="2" spans="1:7">
      <c r="A2" s="11"/>
      <c r="B2" s="5" t="s">
        <v>7</v>
      </c>
      <c r="C2" s="5" t="s">
        <v>8</v>
      </c>
      <c r="D2" s="5" t="s">
        <v>9</v>
      </c>
      <c r="E2" s="5" t="s">
        <v>10</v>
      </c>
      <c r="F2" s="1"/>
      <c r="G2" s="1"/>
    </row>
    <row r="3" spans="1:7">
      <c r="A3" s="11" t="s">
        <v>14</v>
      </c>
      <c r="B3" s="30">
        <v>0.192</v>
      </c>
      <c r="C3" s="30">
        <v>0.15859999999999999</v>
      </c>
      <c r="D3" s="30">
        <v>0.18899999999999997</v>
      </c>
      <c r="E3" s="30">
        <v>0.2</v>
      </c>
      <c r="F3" s="3"/>
      <c r="G3" s="3"/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E2466-3903-45A3-A919-9B671DC6BF80}">
  <sheetPr codeName="Planilha5"/>
  <dimension ref="A2:G4"/>
  <sheetViews>
    <sheetView workbookViewId="0">
      <selection activeCell="C4" sqref="C4"/>
    </sheetView>
  </sheetViews>
  <sheetFormatPr defaultRowHeight="14.45"/>
  <cols>
    <col min="1" max="1" width="27.7109375" bestFit="1" customWidth="1"/>
  </cols>
  <sheetData>
    <row r="2" spans="1:7">
      <c r="B2" s="1" t="s">
        <v>7</v>
      </c>
      <c r="C2" s="1" t="s">
        <v>8</v>
      </c>
      <c r="D2" s="1" t="s">
        <v>9</v>
      </c>
      <c r="E2" s="1" t="s">
        <v>10</v>
      </c>
      <c r="F2" s="1"/>
      <c r="G2" s="1"/>
    </row>
    <row r="3" spans="1:7">
      <c r="A3" s="2" t="s">
        <v>15</v>
      </c>
      <c r="B3" s="3">
        <v>-2.3E-2</v>
      </c>
      <c r="C3" s="3">
        <v>0</v>
      </c>
      <c r="D3" s="3">
        <v>5.0000000000000001E-3</v>
      </c>
      <c r="E3" s="3">
        <v>6.6E-3</v>
      </c>
      <c r="F3" s="3"/>
      <c r="G3" s="3"/>
    </row>
    <row r="4" spans="1:7">
      <c r="A4" s="12" t="s">
        <v>16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6A27B-552F-4D28-A66F-A06E869F4C83}">
  <dimension ref="A1:W5"/>
  <sheetViews>
    <sheetView workbookViewId="0">
      <selection activeCell="L25" sqref="L25"/>
    </sheetView>
  </sheetViews>
  <sheetFormatPr defaultRowHeight="14.45"/>
  <cols>
    <col min="1" max="1" width="25.5703125" bestFit="1" customWidth="1"/>
  </cols>
  <sheetData>
    <row r="1" spans="1:23" ht="15.6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ht="15.6">
      <c r="B2" s="1" t="s">
        <v>7</v>
      </c>
      <c r="C2" s="1" t="s">
        <v>8</v>
      </c>
      <c r="D2" s="1" t="s">
        <v>9</v>
      </c>
      <c r="E2" s="1" t="s">
        <v>10</v>
      </c>
      <c r="F2" s="1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3" ht="15.6">
      <c r="A3" s="14" t="s">
        <v>17</v>
      </c>
      <c r="B3" s="13">
        <v>-2.1999999999999997E-3</v>
      </c>
      <c r="C3" s="13">
        <v>-2.9400000000000003E-2</v>
      </c>
      <c r="D3" s="13">
        <v>-4.0000000000000001E-3</v>
      </c>
      <c r="E3" s="13">
        <v>6.0000000000000001E-3</v>
      </c>
      <c r="F3" s="1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3" ht="15.6">
      <c r="A4" s="14" t="s">
        <v>18</v>
      </c>
      <c r="B4" s="13">
        <v>0.35400000000000004</v>
      </c>
      <c r="C4" s="13">
        <v>0.56979999999999997</v>
      </c>
      <c r="D4" s="13">
        <v>0.67040000000000011</v>
      </c>
      <c r="E4" s="13">
        <v>0.65439999999999998</v>
      </c>
      <c r="F4" s="13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3" ht="15.6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</sheetData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A3F3B-AC46-4228-8726-754C271FD34D}">
  <sheetPr codeName="Planilha9"/>
  <dimension ref="A2:F4"/>
  <sheetViews>
    <sheetView workbookViewId="0">
      <selection activeCell="K13" sqref="K13"/>
    </sheetView>
  </sheetViews>
  <sheetFormatPr defaultRowHeight="14.45"/>
  <cols>
    <col min="1" max="1" width="20.7109375" bestFit="1" customWidth="1"/>
    <col min="3" max="3" width="9.7109375" bestFit="1" customWidth="1"/>
  </cols>
  <sheetData>
    <row r="2" spans="1:6"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</row>
    <row r="3" spans="1:6">
      <c r="A3" s="2" t="s">
        <v>19</v>
      </c>
      <c r="B3" s="31">
        <v>-3.1444894125376432E-3</v>
      </c>
      <c r="C3" s="31">
        <v>7.0299580268562423E-3</v>
      </c>
      <c r="D3" s="31">
        <v>2.7996685768828522E-2</v>
      </c>
      <c r="E3" s="31">
        <v>3.0000000000000027E-2</v>
      </c>
      <c r="F3" s="31">
        <v>2.8997855363116498E-2</v>
      </c>
    </row>
    <row r="4" spans="1:6">
      <c r="A4" s="2" t="s">
        <v>20</v>
      </c>
      <c r="B4" s="31">
        <v>-1.0814543624363182E-2</v>
      </c>
      <c r="C4" s="31">
        <v>3.2037843110770403E-3</v>
      </c>
      <c r="D4" s="31">
        <v>2.1534043877166509E-2</v>
      </c>
      <c r="E4" s="31">
        <v>2.5050865361885277E-2</v>
      </c>
      <c r="F4" s="31">
        <v>2.329094380479857E-2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65CFA-37BF-4254-9B0D-2155DD897CFD}">
  <dimension ref="A2:F6"/>
  <sheetViews>
    <sheetView showGridLines="0" topLeftCell="H1" zoomScale="115" zoomScaleNormal="115" workbookViewId="0">
      <selection activeCell="B9" sqref="B9"/>
    </sheetView>
  </sheetViews>
  <sheetFormatPr defaultColWidth="9.140625" defaultRowHeight="15.6"/>
  <cols>
    <col min="1" max="1" width="25.5703125" style="14" bestFit="1" customWidth="1"/>
    <col min="2" max="2" width="9" style="14" customWidth="1"/>
    <col min="3" max="16384" width="9.140625" style="14"/>
  </cols>
  <sheetData>
    <row r="2" spans="1:6">
      <c r="A2" s="26"/>
      <c r="B2" s="25" t="s">
        <v>7</v>
      </c>
      <c r="C2" s="25" t="s">
        <v>8</v>
      </c>
      <c r="D2" s="25" t="s">
        <v>9</v>
      </c>
      <c r="E2" s="25" t="s">
        <v>10</v>
      </c>
      <c r="F2" s="13"/>
    </row>
    <row r="3" spans="1:6">
      <c r="A3" s="27" t="s">
        <v>21</v>
      </c>
      <c r="B3" s="28">
        <v>-3.1444894125379763E-3</v>
      </c>
      <c r="C3" s="28">
        <v>1.0492100024103168E-2</v>
      </c>
      <c r="D3" s="28">
        <v>2.7996685768828522E-2</v>
      </c>
      <c r="E3" s="28">
        <v>3.0000000000000027E-2</v>
      </c>
      <c r="F3" s="13"/>
    </row>
    <row r="4" spans="1:6">
      <c r="A4" s="27" t="s">
        <v>22</v>
      </c>
      <c r="B4" s="28">
        <v>1.115576503892135E-2</v>
      </c>
      <c r="C4" s="28">
        <v>4.1542495394461643E-2</v>
      </c>
      <c r="D4" s="28">
        <v>2.8598359598125844E-2</v>
      </c>
      <c r="E4" s="28">
        <v>2.7556694167041762E-2</v>
      </c>
      <c r="F4" s="13"/>
    </row>
    <row r="5" spans="1:6">
      <c r="A5" s="27" t="s">
        <v>23</v>
      </c>
      <c r="B5" s="28">
        <v>-2.1192250278966651E-2</v>
      </c>
      <c r="C5" s="28">
        <v>4.9115243614963333E-3</v>
      </c>
      <c r="D5" s="28">
        <v>3.0921192722926261E-2</v>
      </c>
      <c r="E5" s="28">
        <v>3.1529973081708018E-2</v>
      </c>
      <c r="F5" s="13"/>
    </row>
    <row r="6" spans="1:6">
      <c r="A6" s="27" t="s">
        <v>24</v>
      </c>
      <c r="B6" s="28">
        <v>3.0858202353463149E-3</v>
      </c>
      <c r="C6" s="28">
        <v>8.8419917026447692E-3</v>
      </c>
      <c r="D6" s="28">
        <v>2.8224130008143611E-2</v>
      </c>
      <c r="E6" s="28">
        <v>3.1010678808975678E-2</v>
      </c>
      <c r="F6" s="13"/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7E582-7FA8-47C6-9A71-D2433EC5CBF9}">
  <dimension ref="A2:F7"/>
  <sheetViews>
    <sheetView showGridLines="0" topLeftCell="G1" zoomScale="115" zoomScaleNormal="115" workbookViewId="0">
      <selection activeCell="C4" sqref="C4"/>
    </sheetView>
  </sheetViews>
  <sheetFormatPr defaultColWidth="9.140625" defaultRowHeight="15.6"/>
  <cols>
    <col min="1" max="1" width="25.5703125" style="14" bestFit="1" customWidth="1"/>
    <col min="2" max="2" width="9" style="14" customWidth="1"/>
    <col min="3" max="16384" width="9.140625" style="14"/>
  </cols>
  <sheetData>
    <row r="2" spans="1:6">
      <c r="A2" s="26"/>
      <c r="B2" s="25" t="s">
        <v>7</v>
      </c>
      <c r="C2" s="25" t="s">
        <v>8</v>
      </c>
      <c r="D2" s="25" t="s">
        <v>9</v>
      </c>
      <c r="E2" s="25" t="s">
        <v>10</v>
      </c>
      <c r="F2" s="13"/>
    </row>
    <row r="3" spans="1:6">
      <c r="A3" s="27" t="s">
        <v>25</v>
      </c>
      <c r="B3" s="28">
        <v>1.6296213720354835E-2</v>
      </c>
      <c r="C3" s="28">
        <v>2.287381049572601E-2</v>
      </c>
      <c r="D3" s="28">
        <v>5.2500776674184513E-2</v>
      </c>
      <c r="E3" s="28">
        <v>2.9812010256582422E-2</v>
      </c>
      <c r="F3" s="13"/>
    </row>
    <row r="4" spans="1:6">
      <c r="A4" s="27" t="s">
        <v>26</v>
      </c>
      <c r="B4" s="28">
        <v>-3.475691770850009E-2</v>
      </c>
      <c r="C4" s="28">
        <v>1.0567555816409335E-2</v>
      </c>
      <c r="D4" s="28">
        <v>2.7486403619921829E-2</v>
      </c>
      <c r="E4" s="28">
        <v>3.1915080007185681E-2</v>
      </c>
      <c r="F4" s="13"/>
    </row>
    <row r="5" spans="1:6">
      <c r="A5" s="27" t="s">
        <v>27</v>
      </c>
      <c r="B5" s="28">
        <v>-1.7402716955422948E-2</v>
      </c>
      <c r="C5" s="28">
        <v>2.0523082278585125E-2</v>
      </c>
      <c r="D5" s="28">
        <v>2.603715835149667E-2</v>
      </c>
      <c r="E5" s="28">
        <v>2.8705468026543501E-2</v>
      </c>
      <c r="F5" s="13"/>
    </row>
    <row r="6" spans="1:6">
      <c r="A6" s="27" t="s">
        <v>28</v>
      </c>
      <c r="B6" s="28">
        <v>-4.1003810082091426E-2</v>
      </c>
      <c r="C6" s="28">
        <v>2.1017149039050942E-3</v>
      </c>
      <c r="D6" s="28">
        <v>2.8076664801497619E-2</v>
      </c>
      <c r="E6" s="28">
        <v>3.3203273180528736E-2</v>
      </c>
      <c r="F6" s="13"/>
    </row>
    <row r="7" spans="1:6">
      <c r="A7" s="27" t="s">
        <v>29</v>
      </c>
      <c r="B7" s="28">
        <v>-2.8165697569919157E-2</v>
      </c>
      <c r="C7" s="28">
        <v>-2.9840520674218274E-2</v>
      </c>
      <c r="D7" s="28">
        <v>2.7193086928188892E-2</v>
      </c>
      <c r="E7" s="28">
        <v>3.2678948612207215E-2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46AEA-59F3-47DC-9124-D45BB38F9AEB}">
  <dimension ref="A1:D7"/>
  <sheetViews>
    <sheetView zoomScale="70" zoomScaleNormal="70" workbookViewId="0">
      <selection activeCell="I4" sqref="I4"/>
    </sheetView>
  </sheetViews>
  <sheetFormatPr defaultRowHeight="14.45"/>
  <cols>
    <col min="1" max="1" width="22.5703125" customWidth="1"/>
    <col min="2" max="2" width="25.28515625" bestFit="1" customWidth="1"/>
    <col min="3" max="3" width="24.85546875" bestFit="1" customWidth="1"/>
    <col min="4" max="4" width="23.140625" bestFit="1" customWidth="1"/>
  </cols>
  <sheetData>
    <row r="1" spans="1:4">
      <c r="A1" s="1" t="s">
        <v>30</v>
      </c>
      <c r="B1" s="1"/>
      <c r="C1" s="1"/>
      <c r="D1" s="1"/>
    </row>
    <row r="2" spans="1:4" ht="29.1">
      <c r="A2" s="33" t="s">
        <v>31</v>
      </c>
      <c r="B2" s="34" t="s">
        <v>32</v>
      </c>
      <c r="C2" s="34" t="s">
        <v>33</v>
      </c>
      <c r="D2" s="34" t="s">
        <v>34</v>
      </c>
    </row>
    <row r="3" spans="1:4" ht="87">
      <c r="A3" s="35" t="s">
        <v>35</v>
      </c>
      <c r="B3" s="36" t="s">
        <v>36</v>
      </c>
      <c r="C3" s="36" t="s">
        <v>37</v>
      </c>
      <c r="D3" s="36" t="s">
        <v>38</v>
      </c>
    </row>
    <row r="4" spans="1:4" ht="87">
      <c r="A4" s="37" t="s">
        <v>39</v>
      </c>
      <c r="B4" s="38" t="s">
        <v>40</v>
      </c>
      <c r="C4" s="38" t="s">
        <v>41</v>
      </c>
      <c r="D4" s="38" t="s">
        <v>42</v>
      </c>
    </row>
    <row r="5" spans="1:4" ht="57.95">
      <c r="A5" s="37" t="s">
        <v>43</v>
      </c>
      <c r="B5" s="38" t="s">
        <v>44</v>
      </c>
      <c r="C5" s="38" t="s">
        <v>45</v>
      </c>
      <c r="D5" s="38" t="s">
        <v>46</v>
      </c>
    </row>
    <row r="6" spans="1:4" ht="43.5">
      <c r="A6" s="37" t="s">
        <v>47</v>
      </c>
      <c r="B6" s="38" t="s">
        <v>48</v>
      </c>
      <c r="C6" s="38" t="s">
        <v>49</v>
      </c>
      <c r="D6" s="38" t="s">
        <v>50</v>
      </c>
    </row>
    <row r="7" spans="1:4" ht="43.5">
      <c r="A7" s="39" t="s">
        <v>51</v>
      </c>
      <c r="B7" s="40" t="s">
        <v>52</v>
      </c>
      <c r="C7" s="40" t="s">
        <v>53</v>
      </c>
      <c r="D7" s="40" t="s">
        <v>54</v>
      </c>
    </row>
  </sheetData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D10F01E9B63C4BB19E6E6494816A0C" ma:contentTypeVersion="2" ma:contentTypeDescription="Crie um novo documento." ma:contentTypeScope="" ma:versionID="4c4c5318eb03c195d2ccefc07097fd40">
  <xsd:schema xmlns:xsd="http://www.w3.org/2001/XMLSchema" xmlns:xs="http://www.w3.org/2001/XMLSchema" xmlns:p="http://schemas.microsoft.com/office/2006/metadata/properties" xmlns:ns2="197b889f-4948-4d0f-b873-275c747d52fa" targetNamespace="http://schemas.microsoft.com/office/2006/metadata/properties" ma:root="true" ma:fieldsID="55c715b88a658bdaffcd2d867ed1d26e" ns2:_="">
    <xsd:import namespace="197b889f-4948-4d0f-b873-275c747d52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7b889f-4948-4d0f-b873-275c747d52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ADC982-F86B-4E58-8474-EF7240E5EBEC}"/>
</file>

<file path=customXml/itemProps2.xml><?xml version="1.0" encoding="utf-8"?>
<ds:datastoreItem xmlns:ds="http://schemas.openxmlformats.org/officeDocument/2006/customXml" ds:itemID="{1A44E48C-2696-417A-A3CC-817F4B6FF65B}"/>
</file>

<file path=customXml/itemProps3.xml><?xml version="1.0" encoding="utf-8"?>
<ds:datastoreItem xmlns:ds="http://schemas.openxmlformats.org/officeDocument/2006/customXml" ds:itemID="{0E9057CD-E59B-4A80-B717-5AD6106AAD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Lidiane Modesto</dc:creator>
  <cp:keywords/>
  <dc:description/>
  <cp:lastModifiedBy>Mariana de Assis Espécie</cp:lastModifiedBy>
  <cp:revision/>
  <dcterms:created xsi:type="dcterms:W3CDTF">2020-07-20T15:35:28Z</dcterms:created>
  <dcterms:modified xsi:type="dcterms:W3CDTF">2022-02-09T23:59:50Z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0x010100E2D10F01E9B63C4BB19E6E6494816A0C</vt:lpwstr>
  </property>
</Properties>
</file>